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wflyer.sharepoint.com/sites/departments/CorpFPA/Shared Documents/Investor Relations/Investor Workbook/2023/Q2/"/>
    </mc:Choice>
  </mc:AlternateContent>
  <xr:revisionPtr revIDLastSave="0" documentId="8_{6D7D9278-E5B4-45CD-9A52-92CFEBBBD541}" xr6:coauthVersionLast="47" xr6:coauthVersionMax="47" xr10:uidLastSave="{00000000-0000-0000-0000-000000000000}"/>
  <bookViews>
    <workbookView xWindow="28680" yWindow="-120" windowWidth="29040" windowHeight="15840" tabRatio="696" firstSheet="14" activeTab="19" xr2:uid="{E6651008-D936-4F4D-9A94-6D9B59A37442}"/>
  </bookViews>
  <sheets>
    <sheet name="Cover Page" sheetId="77" r:id="rId1"/>
    <sheet name="Deliveries &amp; Revenue" sheetId="78" r:id="rId2"/>
    <sheet name="Adjusted EBITDA by Segment" sheetId="79" r:id="rId3"/>
    <sheet name="Net Earnings by Segment" sheetId="80" r:id="rId4"/>
    <sheet name="Statement of Earnings" sheetId="95" r:id="rId5"/>
    <sheet name="Cost of Sales &amp; GM" sheetId="81" r:id="rId6"/>
    <sheet name="SG&amp;A" sheetId="82" r:id="rId7"/>
    <sheet name="Leases &amp; Accrued Benefits" sheetId="83" r:id="rId8"/>
    <sheet name="Adj EBITDA and NOPAT" sheetId="1" r:id="rId9"/>
    <sheet name="Free Cash Flow" sheetId="57" r:id="rId10"/>
    <sheet name="Adjusted Net Earnings (Loss)" sheetId="76" r:id="rId11"/>
    <sheet name="Equity to Invested Capital" sheetId="84" r:id="rId12"/>
    <sheet name="Covenants" sheetId="85" r:id="rId13"/>
    <sheet name="Backlog &amp; Bid Universe" sheetId="86" r:id="rId14"/>
    <sheet name="Cons Net (Loss) Income" sheetId="2" r:id="rId15"/>
    <sheet name="Cons Stmnt of Fin. Position" sheetId="6" r:id="rId16"/>
    <sheet name="Cons Stmt of Chgs in Equity" sheetId="7" r:id="rId17"/>
    <sheet name="Cons Stmt of Cash Flows" sheetId="8" r:id="rId18"/>
    <sheet name="FS Notes - Assets" sheetId="87" r:id="rId19"/>
    <sheet name="FS Notes - Liabilities" sheetId="88" r:id="rId20"/>
  </sheets>
  <definedNames>
    <definedName name="_xlnm._FilterDatabase" localSheetId="14" hidden="1">'Cons Net (Loss) Income'!$A$5:$R$5</definedName>
    <definedName name="ExternalData_1" localSheetId="14" hidden="1">'Cons Net (Loss) Income'!#REF!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31  Page 21_639e13dd-d73b-45ce-9f1d-b1f4ad5d4fe2" name="Table031  Page 21" connection="Query - Table031 (Page 21)"/>
          <x15:modelTable id="Table032  Page 21_49a88da8-949e-4785-969a-e26c0c69651f" name="Table032  Page 21" connection="Query - Table032 (Page 21)"/>
          <x15:modelTable id="Table033  Page 22_b56fe84f-e867-4b27-ac8f-48d095c039c1" name="Table033  Page 22" connection="Query - Table033 (Page 22)"/>
          <x15:modelTable id="Table061  Page 34_2f4e1ab3-c8d5-429e-aecf-b9b5aeee8738" name="Table061  Page 34" connection="Query - Table061 (Page 34)"/>
          <x15:modelTable id="Table062  Page 35_21629a5a-06dc-4e97-9697-b1ba0c329b17" name="Table062  Page 35" connection="Query - Table062 (Page 35)"/>
          <x15:modelTable id="Table061  Page 34   2_a1a93c10-ffd6-494e-90cb-2cb1f06f9623" name="Table061  Page 34   2" connection="Query - Table061 (Page 34) (2)"/>
          <x15:modelTable id="Table062  Page 35   2_3cf38773-d23f-499b-bb7a-59c0b1680f8d" name="Table062  Page 35   2" connection="Query - Table062 (Page 35) (2)"/>
          <x15:modelTable id="Table084  Page 51_ec196835-e7e1-4d94-a5af-0ada72c413ee" name="Table084  Page 51" connection="Query - Table084 (Page 51)"/>
          <x15:modelTable id="Table085  Page 51_e426a786-6fbb-41b4-ad76-b21529f7f2a1" name="Table085  Page 51" connection="Query - Table085 (Page 51)"/>
          <x15:modelTable id="Table086  Page 51_65cdcbbc-d332-42b8-8b26-201e3ba07078" name="Table086  Page 51" connection="Query - Table086 (Page 51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1" i="8" l="1"/>
  <c r="U69" i="8" s="1"/>
  <c r="S43" i="6"/>
  <c r="S33" i="6"/>
  <c r="S15" i="6"/>
  <c r="S23" i="6" s="1"/>
  <c r="W27" i="2"/>
  <c r="V27" i="2"/>
  <c r="W15" i="2"/>
  <c r="V15" i="2"/>
  <c r="W12" i="2"/>
  <c r="V12" i="2"/>
  <c r="U8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7" i="2"/>
  <c r="U6" i="2"/>
  <c r="T12" i="2"/>
  <c r="U33" i="57" l="1"/>
  <c r="T33" i="57"/>
  <c r="Q33" i="57"/>
  <c r="V6" i="57"/>
  <c r="V6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R30" i="1"/>
  <c r="T9" i="82"/>
  <c r="S9" i="82"/>
  <c r="R9" i="82"/>
  <c r="Q9" i="82"/>
  <c r="U8" i="82"/>
  <c r="U7" i="82"/>
  <c r="U6" i="82"/>
  <c r="U9" i="82" s="1"/>
  <c r="T15" i="2"/>
  <c r="O15" i="2"/>
  <c r="Q12" i="2"/>
  <c r="Q15" i="2" s="1"/>
  <c r="R12" i="2"/>
  <c r="R15" i="2" s="1"/>
  <c r="S12" i="2"/>
  <c r="S15" i="2" s="1"/>
  <c r="S50" i="6"/>
  <c r="S51" i="6"/>
  <c r="V27" i="1" l="1"/>
  <c r="V30" i="1" s="1"/>
  <c r="R33" i="57"/>
  <c r="V30" i="57"/>
  <c r="V29" i="57"/>
  <c r="V28" i="57"/>
  <c r="V27" i="57"/>
  <c r="V26" i="57"/>
  <c r="V25" i="57"/>
  <c r="V24" i="57"/>
  <c r="V23" i="57"/>
  <c r="V22" i="57"/>
  <c r="V21" i="57"/>
  <c r="V20" i="57"/>
  <c r="V19" i="57"/>
  <c r="V18" i="57"/>
  <c r="V17" i="57"/>
  <c r="V16" i="57"/>
  <c r="V15" i="57"/>
  <c r="V14" i="57"/>
  <c r="V13" i="57"/>
  <c r="V12" i="57"/>
  <c r="V11" i="57"/>
  <c r="V10" i="57"/>
  <c r="V9" i="57"/>
  <c r="V8" i="57"/>
  <c r="V7" i="57"/>
  <c r="Y16" i="95"/>
  <c r="Y11" i="95"/>
  <c r="W24" i="8"/>
  <c r="W26" i="8" s="1"/>
  <c r="W29" i="8" s="1"/>
  <c r="W69" i="8"/>
  <c r="W48" i="8"/>
  <c r="W41" i="8"/>
  <c r="V31" i="57" l="1"/>
  <c r="W50" i="8"/>
  <c r="W47" i="86" l="1"/>
  <c r="W46" i="86"/>
  <c r="U68" i="8"/>
  <c r="U67" i="8"/>
  <c r="U66" i="8"/>
  <c r="U65" i="8"/>
  <c r="U64" i="8"/>
  <c r="U63" i="8"/>
  <c r="U62" i="8"/>
  <c r="U60" i="8"/>
  <c r="U59" i="8"/>
  <c r="T68" i="8"/>
  <c r="T69" i="8" s="1"/>
  <c r="S68" i="8"/>
  <c r="S69" i="8" s="1"/>
  <c r="R69" i="8"/>
  <c r="U8" i="79"/>
  <c r="U7" i="79"/>
  <c r="U6" i="79"/>
  <c r="U9" i="79" l="1"/>
  <c r="V69" i="8" l="1"/>
  <c r="V48" i="8"/>
  <c r="V41" i="8"/>
  <c r="V24" i="8"/>
  <c r="Q50" i="6"/>
  <c r="Q33" i="6"/>
  <c r="Q43" i="6" s="1"/>
  <c r="R50" i="6"/>
  <c r="R33" i="6"/>
  <c r="R43" i="6" s="1"/>
  <c r="R51" i="6" s="1"/>
  <c r="Q15" i="6"/>
  <c r="Q23" i="6" s="1"/>
  <c r="R15" i="6"/>
  <c r="R23" i="6" s="1"/>
  <c r="V26" i="8" l="1"/>
  <c r="Q51" i="6"/>
  <c r="V8" i="2"/>
  <c r="V28" i="2" l="1"/>
  <c r="V32" i="2" s="1"/>
  <c r="V37" i="2" s="1"/>
  <c r="V29" i="8"/>
  <c r="R15" i="84"/>
  <c r="W28" i="76"/>
  <c r="W31" i="57"/>
  <c r="V50" i="8" l="1"/>
  <c r="V52" i="8" l="1"/>
  <c r="W51" i="8" s="1"/>
  <c r="W52" i="8" s="1"/>
  <c r="O27" i="87"/>
  <c r="E41" i="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A653D05-5107-4849-A048-B51CCF7CEF5C}" keepAlive="1" name="Query - Append1" description="Connection to the 'Append1' query in the workbook." type="5" refreshedVersion="0" background="1" saveData="1">
    <dbPr connection="Provider=Microsoft.Mashup.OleDb.1;Data Source=$Workbook$;Location=Append1;Extended Properties=&quot;&quot;" command="SELECT * FROM [Append1]"/>
  </connection>
  <connection id="2" xr16:uid="{5B9344E6-65C0-402B-92BE-E7634F92A9EC}" keepAlive="1" name="Query - Append10" description="Connection to the 'Append10' query in the workbook." type="5" refreshedVersion="0" background="1" saveData="1">
    <dbPr connection="Provider=Microsoft.Mashup.OleDb.1;Data Source=$Workbook$;Location=Append10;Extended Properties=&quot;&quot;" command="SELECT * FROM [Append10]"/>
  </connection>
  <connection id="3" xr16:uid="{6DCF5982-4A04-4D91-9261-32F084066E85}" keepAlive="1" name="Query - Append11" description="Connection to the 'Append11' query in the workbook." type="5" refreshedVersion="0" background="1" saveData="1">
    <dbPr connection="Provider=Microsoft.Mashup.OleDb.1;Data Source=$Workbook$;Location=Append11;Extended Properties=&quot;&quot;" command="SELECT * FROM [Append11]"/>
  </connection>
  <connection id="4" xr16:uid="{EF9E534F-6121-4217-B8DA-F4110E9B988F}" keepAlive="1" name="Query - Append12" description="Connection to the 'Append12' query in the workbook." type="5" refreshedVersion="0" background="1" saveData="1">
    <dbPr connection="Provider=Microsoft.Mashup.OleDb.1;Data Source=$Workbook$;Location=Append12;Extended Properties=&quot;&quot;" command="SELECT * FROM [Append12]"/>
  </connection>
  <connection id="5" xr16:uid="{75F30440-CFB5-40FF-BE54-01D1F68387B8}" keepAlive="1" name="Query - Append13" description="Connection to the 'Append13' query in the workbook." type="5" refreshedVersion="0" background="1" saveData="1">
    <dbPr connection="Provider=Microsoft.Mashup.OleDb.1;Data Source=$Workbook$;Location=Append13;Extended Properties=&quot;&quot;" command="SELECT * FROM [Append13]"/>
  </connection>
  <connection id="6" xr16:uid="{A09B8D72-5CDD-404E-B9E8-25153E9069E1}" keepAlive="1" name="Query - Append14" description="Connection to the 'Append14' query in the workbook." type="5" refreshedVersion="0" background="1" saveData="1">
    <dbPr connection="Provider=Microsoft.Mashup.OleDb.1;Data Source=$Workbook$;Location=Append14;Extended Properties=&quot;&quot;" command="SELECT * FROM [Append14]"/>
  </connection>
  <connection id="7" xr16:uid="{4B31D249-58EB-4C0E-82B0-1CA70C0AF03F}" keepAlive="1" name="Query - Append15" description="Connection to the 'Append15' query in the workbook." type="5" refreshedVersion="0" background="1" saveData="1">
    <dbPr connection="Provider=Microsoft.Mashup.OleDb.1;Data Source=$Workbook$;Location=Append15;Extended Properties=&quot;&quot;" command="SELECT * FROM [Append15]"/>
  </connection>
  <connection id="8" xr16:uid="{C990E98E-7045-401E-884E-B5C8B812D9C9}" keepAlive="1" name="Query - Append16" description="Connection to the 'Append16' query in the workbook." type="5" refreshedVersion="0" background="1" saveData="1">
    <dbPr connection="Provider=Microsoft.Mashup.OleDb.1;Data Source=$Workbook$;Location=Append16;Extended Properties=&quot;&quot;" command="SELECT * FROM [Append16]"/>
  </connection>
  <connection id="9" xr16:uid="{A43DBC9B-5E24-43D7-99DC-29B9F65EB0A6}" keepAlive="1" name="Query - Append17" description="Connection to the 'Append17' query in the workbook." type="5" refreshedVersion="0" background="1" saveData="1">
    <dbPr connection="Provider=Microsoft.Mashup.OleDb.1;Data Source=$Workbook$;Location=Append17;Extended Properties=&quot;&quot;" command="SELECT * FROM [Append17]"/>
  </connection>
  <connection id="10" xr16:uid="{992DE243-D2FA-4B39-AA1C-4C1C2BE2140E}" keepAlive="1" name="Query - Append18" description="Connection to the 'Append18' query in the workbook." type="5" refreshedVersion="0" background="1" saveData="1">
    <dbPr connection="Provider=Microsoft.Mashup.OleDb.1;Data Source=$Workbook$;Location=Append18;Extended Properties=&quot;&quot;" command="SELECT * FROM [Append18]"/>
  </connection>
  <connection id="11" xr16:uid="{0AF43821-9CBD-4F88-804B-A1D56982BE4D}" keepAlive="1" name="Query - Append19" description="Connection to the 'Append19' query in the workbook." type="5" refreshedVersion="0" background="1" saveData="1">
    <dbPr connection="Provider=Microsoft.Mashup.OleDb.1;Data Source=$Workbook$;Location=Append19;Extended Properties=&quot;&quot;" command="SELECT * FROM [Append19]"/>
  </connection>
  <connection id="12" xr16:uid="{41F5D767-E35B-4715-8A3D-DF1FABB0E12F}" keepAlive="1" name="Query - Append2" description="Connection to the 'Append2' query in the workbook." type="5" refreshedVersion="0" background="1" saveData="1">
    <dbPr connection="Provider=Microsoft.Mashup.OleDb.1;Data Source=$Workbook$;Location=Append2;Extended Properties=&quot;&quot;" command="SELECT * FROM [Append2]"/>
  </connection>
  <connection id="13" xr16:uid="{DAB704E8-9FD0-4594-B14C-76475AF3EDB9}" keepAlive="1" name="Query - Append20" description="Connection to the 'Append20' query in the workbook." type="5" refreshedVersion="0" background="1" saveData="1">
    <dbPr connection="Provider=Microsoft.Mashup.OleDb.1;Data Source=$Workbook$;Location=Append20;Extended Properties=&quot;&quot;" command="SELECT * FROM [Append20]"/>
  </connection>
  <connection id="14" xr16:uid="{3CDE6C2A-4DA3-4025-98C3-04E0373C7FA9}" keepAlive="1" name="Query - Append21" description="Connection to the 'Append21' query in the workbook." type="5" refreshedVersion="0" background="1" saveData="1">
    <dbPr connection="Provider=Microsoft.Mashup.OleDb.1;Data Source=$Workbook$;Location=Append21;Extended Properties=&quot;&quot;" command="SELECT * FROM [Append21]"/>
  </connection>
  <connection id="15" xr16:uid="{1484F721-F53A-48D2-972F-8B577CF4A3A8}" keepAlive="1" name="Query - Append22" description="Connection to the 'Append22' query in the workbook." type="5" refreshedVersion="0" background="1" saveData="1">
    <dbPr connection="Provider=Microsoft.Mashup.OleDb.1;Data Source=$Workbook$;Location=Append22;Extended Properties=&quot;&quot;" command="SELECT * FROM [Append22]"/>
  </connection>
  <connection id="16" xr16:uid="{700F819C-8C1D-4BB5-86DD-2D482707C45A}" keepAlive="1" name="Query - Append23" description="Connection to the 'Append23' query in the workbook." type="5" refreshedVersion="0" background="1" saveData="1">
    <dbPr connection="Provider=Microsoft.Mashup.OleDb.1;Data Source=$Workbook$;Location=Append23;Extended Properties=&quot;&quot;" command="SELECT * FROM [Append23]"/>
  </connection>
  <connection id="17" xr16:uid="{50BF8C0C-C43D-469D-8611-7B41D9E9E1DF}" keepAlive="1" name="Query - Append24" description="Connection to the 'Append24' query in the workbook." type="5" refreshedVersion="0" background="1" saveData="1">
    <dbPr connection="Provider=Microsoft.Mashup.OleDb.1;Data Source=$Workbook$;Location=Append24;Extended Properties=&quot;&quot;" command="SELECT * FROM [Append24]"/>
  </connection>
  <connection id="18" xr16:uid="{884632D0-BC14-4D62-9C1B-E0EC4B2C1EC3}" keepAlive="1" name="Query - Append25" description="Connection to the 'Append25' query in the workbook." type="5" refreshedVersion="0" background="1" saveData="1">
    <dbPr connection="Provider=Microsoft.Mashup.OleDb.1;Data Source=$Workbook$;Location=Append25;Extended Properties=&quot;&quot;" command="SELECT * FROM [Append25]"/>
  </connection>
  <connection id="19" xr16:uid="{A143BE6B-4C96-48CD-A770-FEC678C683FB}" keepAlive="1" name="Query - Append26" description="Connection to the 'Append26' query in the workbook." type="5" refreshedVersion="0" background="1" saveData="1">
    <dbPr connection="Provider=Microsoft.Mashup.OleDb.1;Data Source=$Workbook$;Location=Append26;Extended Properties=&quot;&quot;" command="SELECT * FROM [Append26]"/>
  </connection>
  <connection id="20" xr16:uid="{C488FA48-0CF9-4F76-A4BA-30C934CD8567}" keepAlive="1" name="Query - Append27" description="Connection to the 'Append27' query in the workbook." type="5" refreshedVersion="0" background="1" saveData="1">
    <dbPr connection="Provider=Microsoft.Mashup.OleDb.1;Data Source=$Workbook$;Location=Append27;Extended Properties=&quot;&quot;" command="SELECT * FROM [Append27]"/>
  </connection>
  <connection id="21" xr16:uid="{2BEC3032-7664-4CE0-8AD2-EAB67DF5D18F}" keepAlive="1" name="Query - Append28" description="Connection to the 'Append28' query in the workbook." type="5" refreshedVersion="0" background="1" saveData="1">
    <dbPr connection="Provider=Microsoft.Mashup.OleDb.1;Data Source=$Workbook$;Location=Append28;Extended Properties=&quot;&quot;" command="SELECT * FROM [Append28]"/>
  </connection>
  <connection id="22" xr16:uid="{49AD70DD-A890-4D64-8AD6-583996D79810}" keepAlive="1" name="Query - Append29" description="Connection to the 'Append29' query in the workbook." type="5" refreshedVersion="0" background="1" saveData="1">
    <dbPr connection="Provider=Microsoft.Mashup.OleDb.1;Data Source=$Workbook$;Location=Append29;Extended Properties=&quot;&quot;" command="SELECT * FROM [Append29]"/>
  </connection>
  <connection id="23" xr16:uid="{70E7ECD5-E279-4F20-A97E-FDBB97F449DA}" keepAlive="1" name="Query - Append3" description="Connection to the 'Append3' query in the workbook." type="5" refreshedVersion="0" background="1" saveData="1">
    <dbPr connection="Provider=Microsoft.Mashup.OleDb.1;Data Source=$Workbook$;Location=Append3;Extended Properties=&quot;&quot;" command="SELECT * FROM [Append3]"/>
  </connection>
  <connection id="24" xr16:uid="{2E28A447-EBE5-4E61-B2DB-6AADF0B2F02F}" keepAlive="1" name="Query - Append30" description="Connection to the 'Append30' query in the workbook." type="5" refreshedVersion="0" background="1" saveData="1">
    <dbPr connection="Provider=Microsoft.Mashup.OleDb.1;Data Source=$Workbook$;Location=Append30;Extended Properties=&quot;&quot;" command="SELECT * FROM [Append30]"/>
  </connection>
  <connection id="25" xr16:uid="{D8E12F86-B5C3-4FBC-886A-72797442207A}" keepAlive="1" name="Query - Append31" description="Connection to the 'Append31' query in the workbook." type="5" refreshedVersion="0" background="1" saveData="1">
    <dbPr connection="Provider=Microsoft.Mashup.OleDb.1;Data Source=$Workbook$;Location=Append31;Extended Properties=&quot;&quot;" command="SELECT * FROM [Append31]"/>
  </connection>
  <connection id="26" xr16:uid="{9954CFEB-90E3-4C6F-B0BF-E93B8FEE7241}" keepAlive="1" name="Query - Append32" description="Connection to the 'Append32' query in the workbook." type="5" refreshedVersion="0" background="1" saveData="1">
    <dbPr connection="Provider=Microsoft.Mashup.OleDb.1;Data Source=$Workbook$;Location=Append32;Extended Properties=&quot;&quot;" command="SELECT * FROM [Append32]"/>
  </connection>
  <connection id="27" xr16:uid="{EEFC305E-12E8-4FCA-8877-CEA4BA1A13C8}" keepAlive="1" name="Query - Append33" description="Connection to the 'Append33' query in the workbook." type="5" refreshedVersion="0" background="1" saveData="1">
    <dbPr connection="Provider=Microsoft.Mashup.OleDb.1;Data Source=$Workbook$;Location=Append33;Extended Properties=&quot;&quot;" command="SELECT * FROM [Append33]"/>
  </connection>
  <connection id="28" xr16:uid="{FBC63B69-A593-4502-8DC3-8894E05014A7}" keepAlive="1" name="Query - Append34" description="Connection to the 'Append34' query in the workbook." type="5" refreshedVersion="0" background="1" saveData="1">
    <dbPr connection="Provider=Microsoft.Mashup.OleDb.1;Data Source=$Workbook$;Location=Append34;Extended Properties=&quot;&quot;" command="SELECT * FROM [Append34]"/>
  </connection>
  <connection id="29" xr16:uid="{D59F1F2D-F2CB-4437-A555-5A5BD6EE7EAE}" keepAlive="1" name="Query - Append35" description="Connection to the 'Append35' query in the workbook." type="5" refreshedVersion="0" background="1" saveData="1">
    <dbPr connection="Provider=Microsoft.Mashup.OleDb.1;Data Source=$Workbook$;Location=Append35;Extended Properties=&quot;&quot;" command="SELECT * FROM [Append35]"/>
  </connection>
  <connection id="30" xr16:uid="{DF41F8BB-6770-4103-95A6-42E29C29CC11}" keepAlive="1" name="Query - Append36" description="Connection to the 'Append36' query in the workbook." type="5" refreshedVersion="0" background="1" saveData="1">
    <dbPr connection="Provider=Microsoft.Mashup.OleDb.1;Data Source=$Workbook$;Location=Append36;Extended Properties=&quot;&quot;" command="SELECT * FROM [Append36]"/>
  </connection>
  <connection id="31" xr16:uid="{E1E75C9E-4C29-45D0-BA0D-7F1D81C49A0D}" keepAlive="1" name="Query - Append37" description="Connection to the 'Append37' query in the workbook." type="5" refreshedVersion="0" background="1" saveData="1">
    <dbPr connection="Provider=Microsoft.Mashup.OleDb.1;Data Source=$Workbook$;Location=Append37;Extended Properties=&quot;&quot;" command="SELECT * FROM [Append37]"/>
  </connection>
  <connection id="32" xr16:uid="{6288BF58-1A88-41E4-AECB-265910FB30C7}" keepAlive="1" name="Query - Append38" description="Connection to the 'Append38' query in the workbook." type="5" refreshedVersion="0" background="1" saveData="1">
    <dbPr connection="Provider=Microsoft.Mashup.OleDb.1;Data Source=$Workbook$;Location=Append38;Extended Properties=&quot;&quot;" command="SELECT * FROM [Append38]"/>
  </connection>
  <connection id="33" xr16:uid="{8227D6A3-2373-4362-A265-402C4FC83BC6}" keepAlive="1" name="Query - Append39" description="Connection to the 'Append39' query in the workbook." type="5" refreshedVersion="0" background="1" saveData="1">
    <dbPr connection="Provider=Microsoft.Mashup.OleDb.1;Data Source=$Workbook$;Location=Append39;Extended Properties=&quot;&quot;" command="SELECT * FROM [Append39]"/>
  </connection>
  <connection id="34" xr16:uid="{FE4BD4E9-7DAD-452F-997A-E4D9B366294D}" keepAlive="1" name="Query - Append4" description="Connection to the 'Append4' query in the workbook." type="5" refreshedVersion="0" background="1" saveData="1">
    <dbPr connection="Provider=Microsoft.Mashup.OleDb.1;Data Source=$Workbook$;Location=Append4;Extended Properties=&quot;&quot;" command="SELECT * FROM [Append4]"/>
  </connection>
  <connection id="35" xr16:uid="{2B8E5F20-48BD-4E38-8C35-4D27C270969A}" keepAlive="1" name="Query - Append40" description="Connection to the 'Append40' query in the workbook." type="5" refreshedVersion="0" background="1" saveData="1">
    <dbPr connection="Provider=Microsoft.Mashup.OleDb.1;Data Source=$Workbook$;Location=Append40;Extended Properties=&quot;&quot;" command="SELECT * FROM [Append40]"/>
  </connection>
  <connection id="36" xr16:uid="{80065E07-E97D-4FC1-92E1-199DD4FC0B11}" keepAlive="1" name="Query - Append5" description="Connection to the 'Append5' query in the workbook." type="5" refreshedVersion="0" background="1" saveData="1">
    <dbPr connection="Provider=Microsoft.Mashup.OleDb.1;Data Source=$Workbook$;Location=Append5;Extended Properties=&quot;&quot;" command="SELECT * FROM [Append5]"/>
  </connection>
  <connection id="37" xr16:uid="{C5B132A4-03F2-4AEE-925E-6E453E84BEAD}" keepAlive="1" name="Query - Append6" description="Connection to the 'Append6' query in the workbook." type="5" refreshedVersion="0" background="1" saveData="1">
    <dbPr connection="Provider=Microsoft.Mashup.OleDb.1;Data Source=$Workbook$;Location=Append6;Extended Properties=&quot;&quot;" command="SELECT * FROM [Append6]"/>
  </connection>
  <connection id="38" xr16:uid="{14BD1BCC-0CAE-47E0-AB00-B0DBCCC1E48E}" keepAlive="1" name="Query - Append7" description="Connection to the 'Append7' query in the workbook." type="5" refreshedVersion="0" background="1" saveData="1">
    <dbPr connection="Provider=Microsoft.Mashup.OleDb.1;Data Source=$Workbook$;Location=Append7;Extended Properties=&quot;&quot;" command="SELECT * FROM [Append7]"/>
  </connection>
  <connection id="39" xr16:uid="{6191D54A-C775-4524-8AFA-22350C8A6B17}" keepAlive="1" name="Query - Append8" description="Connection to the 'Append8' query in the workbook." type="5" refreshedVersion="0" background="1" saveData="1">
    <dbPr connection="Provider=Microsoft.Mashup.OleDb.1;Data Source=$Workbook$;Location=Append8;Extended Properties=&quot;&quot;" command="SELECT * FROM [Append8]"/>
  </connection>
  <connection id="40" xr16:uid="{CAB7A615-4B38-4AAA-A73C-B4F09F20A058}" keepAlive="1" name="Query - Append9" description="Connection to the 'Append9' query in the workbook." type="5" refreshedVersion="7" background="1" saveData="1">
    <dbPr connection="Provider=Microsoft.Mashup.OleDb.1;Data Source=$Workbook$;Location=Append9;Extended Properties=&quot;&quot;" command="SELECT * FROM [Append9]"/>
  </connection>
  <connection id="41" xr16:uid="{430E79F3-6B02-475C-909E-E83DB81A9246}" keepAlive="1" name="Query - Table005 (Page 10)" description="Connection to the 'Table005 (Page 10)' query in the workbook." type="5" refreshedVersion="0" background="1" saveData="1">
    <dbPr connection="Provider=Microsoft.Mashup.OleDb.1;Data Source=$Workbook$;Location=&quot;Table005 (Page 10)&quot;;Extended Properties=&quot;&quot;" command="SELECT * FROM [Table005 (Page 10)]"/>
  </connection>
  <connection id="42" xr16:uid="{58C63D60-1A44-46AA-8CD1-B79BA0E2A5F9}" keepAlive="1" name="Query - Table005 (Page 9)" description="Connection to the 'Table005 (Page 9)' query in the workbook." type="5" refreshedVersion="0" background="1" saveData="1">
    <dbPr connection="Provider=Microsoft.Mashup.OleDb.1;Data Source=$Workbook$;Location=&quot;Table005 (Page 9)&quot;;Extended Properties=&quot;&quot;" command="SELECT * FROM [Table005 (Page 9)]"/>
  </connection>
  <connection id="43" xr16:uid="{5CFFCA7B-018C-4B2B-AA57-F68468C9F84D}" keepAlive="1" name="Query - Table006 (Page 10)" description="Connection to the 'Table006 (Page 10)' query in the workbook." type="5" refreshedVersion="0" background="1" saveData="1">
    <dbPr connection="Provider=Microsoft.Mashup.OleDb.1;Data Source=$Workbook$;Location=&quot;Table006 (Page 10)&quot;;Extended Properties=&quot;&quot;" command="SELECT * FROM [Table006 (Page 10)]"/>
  </connection>
  <connection id="44" xr16:uid="{7688334F-0FF7-45B5-A296-3DA87CADF7C3}" keepAlive="1" name="Query - Table006 (Page 9)" description="Connection to the 'Table006 (Page 9)' query in the workbook." type="5" refreshedVersion="0" background="1" saveData="1">
    <dbPr connection="Provider=Microsoft.Mashup.OleDb.1;Data Source=$Workbook$;Location=&quot;Table006 (Page 9)&quot;;Extended Properties=&quot;&quot;" command="SELECT * FROM [Table006 (Page 9)]"/>
  </connection>
  <connection id="45" xr16:uid="{84CB27EE-2984-44E6-A201-7BA197296CD1}" keepAlive="1" name="Query - Table007 (Page 10)" description="Connection to the 'Table007 (Page 10)' query in the workbook." type="5" refreshedVersion="0" background="1" saveData="1">
    <dbPr connection="Provider=Microsoft.Mashup.OleDb.1;Data Source=$Workbook$;Location=&quot;Table007 (Page 10)&quot;;Extended Properties=&quot;&quot;" command="SELECT * FROM [Table007 (Page 10)]"/>
  </connection>
  <connection id="46" xr16:uid="{34FC6263-C32A-4927-9911-5F79FBC631AF}" keepAlive="1" name="Query - Table007 (Page 11)" description="Connection to the 'Table007 (Page 11)' query in the workbook." type="5" refreshedVersion="0" background="1" saveData="1">
    <dbPr connection="Provider=Microsoft.Mashup.OleDb.1;Data Source=$Workbook$;Location=&quot;Table007 (Page 11)&quot;;Extended Properties=&quot;&quot;" command="SELECT * FROM [Table007 (Page 11)]"/>
  </connection>
  <connection id="47" xr16:uid="{2105ECDF-708B-4C97-A027-A064E9F816A4}" keepAlive="1" name="Query - Table008 (Page 9)" description="Connection to the 'Table008 (Page 9)' query in the workbook." type="5" refreshedVersion="0" background="1" saveData="1">
    <dbPr connection="Provider=Microsoft.Mashup.OleDb.1;Data Source=$Workbook$;Location=&quot;Table008 (Page 9)&quot;;Extended Properties=&quot;&quot;" command="SELECT * FROM [Table008 (Page 9)]"/>
  </connection>
  <connection id="48" xr16:uid="{015C534E-CC8A-4B3C-9CAD-84AC3D26D203}" keepAlive="1" name="Query - Table009 (Page 9)" description="Connection to the 'Table009 (Page 9)' query in the workbook." type="5" refreshedVersion="0" background="1" saveData="1">
    <dbPr connection="Provider=Microsoft.Mashup.OleDb.1;Data Source=$Workbook$;Location=&quot;Table009 (Page 9)&quot;;Extended Properties=&quot;&quot;" command="SELECT * FROM [Table009 (Page 9)]"/>
  </connection>
  <connection id="49" xr16:uid="{AC80258F-D8AB-4BBC-A585-F8002F3D62FE}" keepAlive="1" name="Query - Table010 (Page 10)" description="Connection to the 'Table010 (Page 10)' query in the workbook." type="5" refreshedVersion="0" background="1" saveData="1">
    <dbPr connection="Provider=Microsoft.Mashup.OleDb.1;Data Source=$Workbook$;Location=&quot;Table010 (Page 10)&quot;;Extended Properties=&quot;&quot;" command="SELECT * FROM [Table010 (Page 10)]"/>
  </connection>
  <connection id="50" xr16:uid="{D7D57696-ED39-4EC2-9999-EE53F7BF631E}" keepAlive="1" name="Query - Table010 (Page 14)" description="Connection to the 'Table010 (Page 14)' query in the workbook." type="5" refreshedVersion="0" background="1">
    <dbPr connection="Provider=Microsoft.Mashup.OleDb.1;Data Source=$Workbook$;Location=&quot;Table010 (Page 14)&quot;;Extended Properties=&quot;&quot;" command="SELECT * FROM [Table010 (Page 14)]"/>
  </connection>
  <connection id="51" xr16:uid="{8EDC6385-E927-4C45-9166-36995E970C37}" keepAlive="1" name="Query - Table010 (Page 19)" description="Connection to the 'Table010 (Page 19)' query in the workbook." type="5" refreshedVersion="0" background="1" saveData="1">
    <dbPr connection="Provider=Microsoft.Mashup.OleDb.1;Data Source=$Workbook$;Location=&quot;Table010 (Page 19)&quot;;Extended Properties=&quot;&quot;" command="SELECT * FROM [Table010 (Page 19)]"/>
  </connection>
  <connection id="52" xr16:uid="{710112E4-7BDA-4AC3-B24A-AA98EF59F190}" keepAlive="1" name="Query - Table011 (Page 14)" description="Connection to the 'Table011 (Page 14)' query in the workbook." type="5" refreshedVersion="0" background="1" saveData="1">
    <dbPr connection="Provider=Microsoft.Mashup.OleDb.1;Data Source=$Workbook$;Location=&quot;Table011 (Page 14)&quot;;Extended Properties=&quot;&quot;" command="SELECT * FROM [Table011 (Page 14)]"/>
  </connection>
  <connection id="53" xr16:uid="{DF585FE5-13B7-4BBD-924B-5288F43F9B87}" keepAlive="1" name="Query - Table011 (Page 15)" description="Connection to the 'Table011 (Page 15)' query in the workbook." type="5" refreshedVersion="0" background="1" saveData="1">
    <dbPr connection="Provider=Microsoft.Mashup.OleDb.1;Data Source=$Workbook$;Location=&quot;Table011 (Page 15)&quot;;Extended Properties=&quot;&quot;" command="SELECT * FROM [Table011 (Page 15)]"/>
  </connection>
  <connection id="54" xr16:uid="{3244216B-AE22-48AE-AAC7-C35E2EDC1882}" keepAlive="1" name="Query - Table011 (Page 20)" description="Connection to the 'Table011 (Page 20)' query in the workbook." type="5" refreshedVersion="0" background="1" saveData="1">
    <dbPr connection="Provider=Microsoft.Mashup.OleDb.1;Data Source=$Workbook$;Location=&quot;Table011 (Page 20)&quot;;Extended Properties=&quot;&quot;" command="SELECT * FROM [Table011 (Page 20)]"/>
  </connection>
  <connection id="55" xr16:uid="{602291E1-A93D-4ED4-A221-0B98BF280C56}" keepAlive="1" name="Query - Table012 (Page 13)" description="Connection to the 'Table012 (Page 13)' query in the workbook." type="5" refreshedVersion="0" background="1" saveData="1">
    <dbPr connection="Provider=Microsoft.Mashup.OleDb.1;Data Source=$Workbook$;Location=&quot;Table012 (Page 13)&quot;;Extended Properties=&quot;&quot;" command="SELECT * FROM [Table012 (Page 13)]"/>
  </connection>
  <connection id="56" xr16:uid="{E9FC575A-F824-46AB-BF47-CA6DEE371D60}" keepAlive="1" name="Query - Table012 (Page 15)" description="Connection to the 'Table012 (Page 15)' query in the workbook." type="5" refreshedVersion="0" background="1" saveData="1">
    <dbPr connection="Provider=Microsoft.Mashup.OleDb.1;Data Source=$Workbook$;Location=&quot;Table012 (Page 15)&quot;;Extended Properties=&quot;&quot;" command="SELECT * FROM [Table012 (Page 15)]"/>
  </connection>
  <connection id="57" xr16:uid="{4AEEB13A-6B02-454A-A60C-43CD8564B395}" keepAlive="1" name="Query - Table013 (Page 16)" description="Connection to the 'Table013 (Page 16)' query in the workbook." type="5" refreshedVersion="0" background="1" saveData="1">
    <dbPr connection="Provider=Microsoft.Mashup.OleDb.1;Data Source=$Workbook$;Location=&quot;Table013 (Page 16)&quot;;Extended Properties=&quot;&quot;" command="SELECT * FROM [Table013 (Page 16)]"/>
  </connection>
  <connection id="58" xr16:uid="{EB6DA140-3A32-440A-97A9-125F3DE1086F}" keepAlive="1" name="Query - Table013 (Page 16) (2)" description="Connection to the 'Table013 (Page 16) (2)' query in the workbook." type="5" refreshedVersion="0" background="1" saveData="1">
    <dbPr connection="Provider=Microsoft.Mashup.OleDb.1;Data Source=$Workbook$;Location=&quot;Table013 (Page 16) (2)&quot;;Extended Properties=&quot;&quot;" command="SELECT * FROM [Table013 (Page 16) (2)]"/>
  </connection>
  <connection id="59" xr16:uid="{801FB555-61B7-4CA7-BA06-F716C3F52F56}" keepAlive="1" name="Query - Table015 (Page 13)" description="Connection to the 'Table015 (Page 13)' query in the workbook." type="5" refreshedVersion="0" background="1" saveData="1">
    <dbPr connection="Provider=Microsoft.Mashup.OleDb.1;Data Source=$Workbook$;Location=&quot;Table015 (Page 13)&quot;;Extended Properties=&quot;&quot;" command="SELECT * FROM [Table015 (Page 13)]"/>
  </connection>
  <connection id="60" xr16:uid="{84303D42-1D8A-494E-B734-57607FEA2133}" keepAlive="1" name="Query - Table015 (Page 16)" description="Connection to the 'Table015 (Page 16)' query in the workbook." type="5" refreshedVersion="0" background="1" saveData="1">
    <dbPr connection="Provider=Microsoft.Mashup.OleDb.1;Data Source=$Workbook$;Location=&quot;Table015 (Page 16)&quot;;Extended Properties=&quot;&quot;" command="SELECT * FROM [Table015 (Page 16)]"/>
  </connection>
  <connection id="61" xr16:uid="{7F6267F0-08B8-44A4-9A89-5B5BEB0F92B7}" keepAlive="1" name="Query - Table016 (Page 13)" description="Connection to the 'Table016 (Page 13)' query in the workbook." type="5" refreshedVersion="0" background="1" saveData="1">
    <dbPr connection="Provider=Microsoft.Mashup.OleDb.1;Data Source=$Workbook$;Location=&quot;Table016 (Page 13)&quot;;Extended Properties=&quot;&quot;" command="SELECT * FROM [Table016 (Page 13)]"/>
  </connection>
  <connection id="62" xr16:uid="{855F2349-AFF5-4106-820E-7E538A4FC5CB}" keepAlive="1" name="Query - Table016 (Page 17)" description="Connection to the 'Table016 (Page 17)' query in the workbook." type="5" refreshedVersion="0" background="1" saveData="1">
    <dbPr connection="Provider=Microsoft.Mashup.OleDb.1;Data Source=$Workbook$;Location=&quot;Table016 (Page 17)&quot;;Extended Properties=&quot;&quot;" command="SELECT * FROM [Table016 (Page 17)]"/>
  </connection>
  <connection id="63" xr16:uid="{4CF52A92-9FF1-4FC2-8522-D7BCFDA15FC4}" keepAlive="1" name="Query - Table016 (Page 25)" description="Connection to the 'Table016 (Page 25)' query in the workbook." type="5" refreshedVersion="0" background="1" saveData="1">
    <dbPr connection="Provider=Microsoft.Mashup.OleDb.1;Data Source=$Workbook$;Location=&quot;Table016 (Page 25)&quot;;Extended Properties=&quot;&quot;" command="SELECT * FROM [Table016 (Page 25)]"/>
  </connection>
  <connection id="64" xr16:uid="{27BE2225-630B-4032-A58E-7BF48674D733}" keepAlive="1" name="Query - Table017 (Page 14)" description="Connection to the 'Table017 (Page 14)' query in the workbook." type="5" refreshedVersion="0" background="1" saveData="1">
    <dbPr connection="Provider=Microsoft.Mashup.OleDb.1;Data Source=$Workbook$;Location=&quot;Table017 (Page 14)&quot;;Extended Properties=&quot;&quot;" command="SELECT * FROM [Table017 (Page 14)]"/>
  </connection>
  <connection id="65" xr16:uid="{2D2568F2-B912-4702-A5B1-6FEE538E25DE}" keepAlive="1" name="Query - Table017 (Page 14) (2)" description="Connection to the 'Table017 (Page 14) (2)' query in the workbook." type="5" refreshedVersion="0" background="1" saveData="1">
    <dbPr connection="Provider=Microsoft.Mashup.OleDb.1;Data Source=$Workbook$;Location=&quot;Table017 (Page 14) (2)&quot;;Extended Properties=&quot;&quot;" command="SELECT * FROM [Table017 (Page 14) (2)]"/>
  </connection>
  <connection id="66" xr16:uid="{76A64B9C-036B-496D-852B-580CA7988B9E}" keepAlive="1" name="Query - Table017 (Page 17)" description="Connection to the 'Table017 (Page 17)' query in the workbook." type="5" refreshedVersion="0" background="1" saveData="1">
    <dbPr connection="Provider=Microsoft.Mashup.OleDb.1;Data Source=$Workbook$;Location=&quot;Table017 (Page 17)&quot;;Extended Properties=&quot;&quot;" command="SELECT * FROM [Table017 (Page 17)]"/>
  </connection>
  <connection id="67" xr16:uid="{39A2C828-3F1D-46E8-9645-979F62B30CB5}" keepAlive="1" name="Query - Table017 (Page 18)" description="Connection to the 'Table017 (Page 18)' query in the workbook." type="5" refreshedVersion="0" background="1" saveData="1">
    <dbPr connection="Provider=Microsoft.Mashup.OleDb.1;Data Source=$Workbook$;Location=&quot;Table017 (Page 18)&quot;;Extended Properties=&quot;&quot;" command="SELECT * FROM [Table017 (Page 18)]"/>
  </connection>
  <connection id="68" xr16:uid="{65317115-FA46-4486-81AF-A57378A285E3}" keepAlive="1" name="Query - Table017 (Page 26)" description="Connection to the 'Table017 (Page 26)' query in the workbook." type="5" refreshedVersion="0" background="1" saveData="1">
    <dbPr connection="Provider=Microsoft.Mashup.OleDb.1;Data Source=$Workbook$;Location=&quot;Table017 (Page 26)&quot;;Extended Properties=&quot;&quot;" command="SELECT * FROM [Table017 (Page 26)]"/>
  </connection>
  <connection id="69" xr16:uid="{CD47D408-D0DE-43A7-91C5-7A47545C1ACE}" keepAlive="1" name="Query - Table018 (Page 18)" description="Connection to the 'Table018 (Page 18)' query in the workbook." type="5" refreshedVersion="0" background="1" saveData="1">
    <dbPr connection="Provider=Microsoft.Mashup.OleDb.1;Data Source=$Workbook$;Location=&quot;Table018 (Page 18)&quot;;Extended Properties=&quot;&quot;" command="SELECT * FROM [Table018 (Page 18)]"/>
  </connection>
  <connection id="70" xr16:uid="{FEA112E0-CBA2-462B-BB80-4D20F6EF6EA6}" keepAlive="1" name="Query - Table018 (Page 21)" description="Connection to the 'Table018 (Page 21)' query in the workbook." type="5" refreshedVersion="0" background="1" saveData="1">
    <dbPr connection="Provider=Microsoft.Mashup.OleDb.1;Data Source=$Workbook$;Location=&quot;Table018 (Page 21)&quot;;Extended Properties=&quot;&quot;" command="SELECT * FROM [Table018 (Page 21)]"/>
  </connection>
  <connection id="71" xr16:uid="{BA1BF1B9-4677-421E-8FC7-8AE7CA213D80}" keepAlive="1" name="Query - Table018 (Page 27)" description="Connection to the 'Table018 (Page 27)' query in the workbook." type="5" refreshedVersion="0" background="1" saveData="1">
    <dbPr connection="Provider=Microsoft.Mashup.OleDb.1;Data Source=$Workbook$;Location=&quot;Table018 (Page 27)&quot;;Extended Properties=&quot;&quot;" command="SELECT * FROM [Table018 (Page 27)]"/>
  </connection>
  <connection id="72" xr16:uid="{40B4ADD3-A02B-4A73-B003-8C836F19C359}" keepAlive="1" name="Query - Table019 (Page 15)" description="Connection to the 'Table019 (Page 15)' query in the workbook." type="5" refreshedVersion="0" background="1" saveData="1">
    <dbPr connection="Provider=Microsoft.Mashup.OleDb.1;Data Source=$Workbook$;Location=&quot;Table019 (Page 15)&quot;;Extended Properties=&quot;&quot;" command="SELECT * FROM [Table019 (Page 15)]"/>
  </connection>
  <connection id="73" xr16:uid="{0887332C-A053-433A-9D32-2546AB106AD2}" keepAlive="1" name="Query - Table020 (Page 16)" description="Connection to the 'Table020 (Page 16)' query in the workbook." type="5" refreshedVersion="0" background="1" saveData="1">
    <dbPr connection="Provider=Microsoft.Mashup.OleDb.1;Data Source=$Workbook$;Location=&quot;Table020 (Page 16)&quot;;Extended Properties=&quot;&quot;" command="SELECT * FROM [Table020 (Page 16)]"/>
  </connection>
  <connection id="74" xr16:uid="{15DE4BA6-A032-4C3E-915B-B2D7587DF354}" keepAlive="1" name="Query - Table020 (Page 22)" description="Connection to the 'Table020 (Page 22)' query in the workbook." type="5" refreshedVersion="0" background="1" saveData="1">
    <dbPr connection="Provider=Microsoft.Mashup.OleDb.1;Data Source=$Workbook$;Location=&quot;Table020 (Page 22)&quot;;Extended Properties=&quot;&quot;" command="SELECT * FROM [Table020 (Page 22)]"/>
  </connection>
  <connection id="75" xr16:uid="{3A86CE47-C996-44C7-8A7A-4521290C2994}" keepAlive="1" name="Query - Table020 (Page 9)" description="Connection to the 'Table020 (Page 9)' query in the workbook." type="5" refreshedVersion="0" background="1" saveData="1">
    <dbPr connection="Provider=Microsoft.Mashup.OleDb.1;Data Source=$Workbook$;Location=&quot;Table020 (Page 9)&quot;;Extended Properties=&quot;&quot;" command="SELECT * FROM [Table020 (Page 9)]"/>
  </connection>
  <connection id="76" xr16:uid="{94CD7A39-A532-4872-BBA8-13BBED46DDA8}" keepAlive="1" name="Query - Table021 (Page 10)" description="Connection to the 'Table021 (Page 10)' query in the workbook." type="5" refreshedVersion="0" background="1" saveData="1">
    <dbPr connection="Provider=Microsoft.Mashup.OleDb.1;Data Source=$Workbook$;Location=&quot;Table021 (Page 10)&quot;;Extended Properties=&quot;&quot;" command="SELECT * FROM [Table021 (Page 10)]"/>
  </connection>
  <connection id="77" xr16:uid="{A0ED632D-5732-478A-8791-3866A04A46B0}" keepAlive="1" name="Query - Table021 (Page 23)" description="Connection to the 'Table021 (Page 23)' query in the workbook." type="5" refreshedVersion="0" background="1" saveData="1">
    <dbPr connection="Provider=Microsoft.Mashup.OleDb.1;Data Source=$Workbook$;Location=&quot;Table021 (Page 23)&quot;;Extended Properties=&quot;&quot;" command="SELECT * FROM [Table021 (Page 23)]"/>
  </connection>
  <connection id="78" xr16:uid="{981368A7-C481-45B9-8F99-0373DAF151CD}" keepAlive="1" name="Query - Table021 (Page 29)" description="Connection to the 'Table021 (Page 29)' query in the workbook." type="5" refreshedVersion="0" background="1" saveData="1">
    <dbPr connection="Provider=Microsoft.Mashup.OleDb.1;Data Source=$Workbook$;Location=&quot;Table021 (Page 29)&quot;;Extended Properties=&quot;&quot;" command="SELECT * FROM [Table021 (Page 29)]"/>
  </connection>
  <connection id="79" xr16:uid="{A66D4B60-CB6A-456A-9D0D-AA826BC5C9B2}" keepAlive="1" name="Query - Table022 (Page 20)" description="Connection to the 'Table022 (Page 20)' query in the workbook." type="5" refreshedVersion="0" background="1" saveData="1">
    <dbPr connection="Provider=Microsoft.Mashup.OleDb.1;Data Source=$Workbook$;Location=&quot;Table022 (Page 20)&quot;;Extended Properties=&quot;&quot;" command="SELECT * FROM [Table022 (Page 20)]"/>
  </connection>
  <connection id="80" xr16:uid="{75DC9F66-A93C-4A62-9918-ECD8ABDE57B8}" keepAlive="1" name="Query - Table022 (Page 23)" description="Connection to the 'Table022 (Page 23)' query in the workbook." type="5" refreshedVersion="0" background="1" saveData="1">
    <dbPr connection="Provider=Microsoft.Mashup.OleDb.1;Data Source=$Workbook$;Location=&quot;Table022 (Page 23)&quot;;Extended Properties=&quot;&quot;" command="SELECT * FROM [Table022 (Page 23)]"/>
  </connection>
  <connection id="81" xr16:uid="{2A39A220-600E-4EF1-BA08-5E9FF1967961}" keepAlive="1" name="Query - Table022 (Page 32)" description="Connection to the 'Table022 (Page 32)' query in the workbook." type="5" refreshedVersion="0" background="1" saveData="1">
    <dbPr connection="Provider=Microsoft.Mashup.OleDb.1;Data Source=$Workbook$;Location=&quot;Table022 (Page 32)&quot;;Extended Properties=&quot;&quot;" command="SELECT * FROM [Table022 (Page 32)]"/>
  </connection>
  <connection id="82" xr16:uid="{A9F26058-1442-4474-A509-FD9398CE3E31}" keepAlive="1" name="Query - Table023 (Page 20)" description="Connection to the 'Table023 (Page 20)' query in the workbook." type="5" refreshedVersion="0" background="1" saveData="1">
    <dbPr connection="Provider=Microsoft.Mashup.OleDb.1;Data Source=$Workbook$;Location=&quot;Table023 (Page 20)&quot;;Extended Properties=&quot;&quot;" command="SELECT * FROM [Table023 (Page 20)]"/>
  </connection>
  <connection id="83" xr16:uid="{FC2B13EC-45D9-484B-9EB4-4AFA9AD6BE54}" keepAlive="1" name="Query - Table023 (Page 20) (2)" description="Connection to the 'Table023 (Page 20) (2)' query in the workbook." type="5" refreshedVersion="0" background="1" saveData="1">
    <dbPr connection="Provider=Microsoft.Mashup.OleDb.1;Data Source=$Workbook$;Location=&quot;Table023 (Page 20) (2)&quot;;Extended Properties=&quot;&quot;" command="SELECT * FROM [Table023 (Page 20) (2)]"/>
  </connection>
  <connection id="84" xr16:uid="{3475668C-6CBD-45D2-B2E6-19EA26212896}" keepAlive="1" name="Query - Table023 (Page 23)" description="Connection to the 'Table023 (Page 23)' query in the workbook." type="5" refreshedVersion="0" background="1" saveData="1">
    <dbPr connection="Provider=Microsoft.Mashup.OleDb.1;Data Source=$Workbook$;Location=&quot;Table023 (Page 23)&quot;;Extended Properties=&quot;&quot;" command="SELECT * FROM [Table023 (Page 23)]"/>
  </connection>
  <connection id="85" xr16:uid="{EFE66714-F4AC-4E58-8449-AD71BE7B81EC}" keepAlive="1" name="Query - Table023 (Page 23) (2)" description="Connection to the 'Table023 (Page 23) (2)' query in the workbook." type="5" refreshedVersion="7" background="1" saveData="1">
    <dbPr connection="Provider=Microsoft.Mashup.OleDb.1;Data Source=$Workbook$;Location=&quot;Table023 (Page 23) (2)&quot;;Extended Properties=&quot;&quot;" command="SELECT * FROM [Table023 (Page 23) (2)]"/>
  </connection>
  <connection id="86" xr16:uid="{97547829-1D1A-46B2-89AF-E4819E9AA7A4}" keepAlive="1" name="Query - Table023 (Page 33)" description="Connection to the 'Table023 (Page 33)' query in the workbook." type="5" refreshedVersion="0" background="1" saveData="1">
    <dbPr connection="Provider=Microsoft.Mashup.OleDb.1;Data Source=$Workbook$;Location=&quot;Table023 (Page 33)&quot;;Extended Properties=&quot;&quot;" command="SELECT * FROM [Table023 (Page 33)]"/>
  </connection>
  <connection id="87" xr16:uid="{BD3348EA-895D-47C9-9B60-0E023B239612}" keepAlive="1" name="Query - Table024 (Page 18)" description="Connection to the 'Table024 (Page 18)' query in the workbook." type="5" refreshedVersion="7" background="1" saveData="1">
    <dbPr connection="Provider=Microsoft.Mashup.OleDb.1;Data Source=$Workbook$;Location=&quot;Table024 (Page 18)&quot;;Extended Properties=&quot;&quot;" command="SELECT * FROM [Table024 (Page 18)]"/>
  </connection>
  <connection id="88" xr16:uid="{8C503D0C-7B17-4627-AA8B-5EA56641A4E7}" keepAlive="1" name="Query - Table024 (Page 20)" description="Connection to the 'Table024 (Page 20)' query in the workbook." type="5" refreshedVersion="0" background="1" saveData="1">
    <dbPr connection="Provider=Microsoft.Mashup.OleDb.1;Data Source=$Workbook$;Location=&quot;Table024 (Page 20)&quot;;Extended Properties=&quot;&quot;" command="SELECT * FROM [Table024 (Page 20)]"/>
  </connection>
  <connection id="89" xr16:uid="{F87D1A8F-97DA-4212-ACEE-7452DD702307}" keepAlive="1" name="Query - Table024 (Page 20) (2)" description="Connection to the 'Table024 (Page 20) (2)' query in the workbook." type="5" refreshedVersion="0" background="1" saveData="1">
    <dbPr connection="Provider=Microsoft.Mashup.OleDb.1;Data Source=$Workbook$;Location=&quot;Table024 (Page 20) (2)&quot;;Extended Properties=&quot;&quot;" command="SELECT * FROM [Table024 (Page 20) (2)]"/>
  </connection>
  <connection id="90" xr16:uid="{8C0BF448-260B-44AB-9A64-4A6D401D38B6}" keepAlive="1" name="Query - Table024 (Page 20) (3)" description="Connection to the 'Table024 (Page 20) (3)' query in the workbook." type="5" refreshedVersion="0" background="1" saveData="1">
    <dbPr connection="Provider=Microsoft.Mashup.OleDb.1;Data Source=$Workbook$;Location=&quot;Table024 (Page 20) (3)&quot;;Extended Properties=&quot;&quot;" command="SELECT * FROM [Table024 (Page 20) (3)]"/>
  </connection>
  <connection id="91" xr16:uid="{A8043079-0B0D-4849-9171-04945DC0C324}" keepAlive="1" name="Query - Table024 (Page 23)" description="Connection to the 'Table024 (Page 23)' query in the workbook." type="5" refreshedVersion="0" background="1" saveData="1">
    <dbPr connection="Provider=Microsoft.Mashup.OleDb.1;Data Source=$Workbook$;Location=&quot;Table024 (Page 23)&quot;;Extended Properties=&quot;&quot;" command="SELECT * FROM [Table024 (Page 23)]"/>
  </connection>
  <connection id="92" xr16:uid="{6FD2E1BF-4380-40B5-B760-BD723996A82F}" keepAlive="1" name="Query - Table024 (Page 33)" description="Connection to the 'Table024 (Page 33)' query in the workbook." type="5" refreshedVersion="0" background="1" saveData="1">
    <dbPr connection="Provider=Microsoft.Mashup.OleDb.1;Data Source=$Workbook$;Location=&quot;Table024 (Page 33)&quot;;Extended Properties=&quot;&quot;" command="SELECT * FROM [Table024 (Page 33)]"/>
  </connection>
  <connection id="93" xr16:uid="{82879EE3-7856-47D9-95C9-D2F2D576834E}" keepAlive="1" name="Query - Table025 (Page 20)" description="Connection to the 'Table025 (Page 20)' query in the workbook." type="5" refreshedVersion="0" background="1" saveData="1">
    <dbPr connection="Provider=Microsoft.Mashup.OleDb.1;Data Source=$Workbook$;Location=&quot;Table025 (Page 20)&quot;;Extended Properties=&quot;&quot;" command="SELECT * FROM [Table025 (Page 20)]"/>
  </connection>
  <connection id="94" xr16:uid="{6572F72E-7CF6-425B-8BEA-60A3887F0E0C}" keepAlive="1" name="Query - Table025 (Page 20) (2)" description="Connection to the 'Table025 (Page 20) (2)' query in the workbook." type="5" refreshedVersion="0" background="1" saveData="1">
    <dbPr connection="Provider=Microsoft.Mashup.OleDb.1;Data Source=$Workbook$;Location=&quot;Table025 (Page 20) (2)&quot;;Extended Properties=&quot;&quot;" command="SELECT * FROM [Table025 (Page 20) (2)]"/>
  </connection>
  <connection id="95" xr16:uid="{67D19CBA-A8A4-4459-836C-240BD3ACD2FB}" keepAlive="1" name="Query - Table025 (Page 21)" description="Connection to the 'Table025 (Page 21)' query in the workbook." type="5" refreshedVersion="0" background="1" saveData="1">
    <dbPr connection="Provider=Microsoft.Mashup.OleDb.1;Data Source=$Workbook$;Location=&quot;Table025 (Page 21)&quot;;Extended Properties=&quot;&quot;" command="SELECT * FROM [Table025 (Page 21)]"/>
  </connection>
  <connection id="96" xr16:uid="{36B2978E-DFF2-4590-AB87-EB3A49BC911E}" keepAlive="1" name="Query - Table025 (Page 23)" description="Connection to the 'Table025 (Page 23)' query in the workbook." type="5" refreshedVersion="0" background="1" saveData="1">
    <dbPr connection="Provider=Microsoft.Mashup.OleDb.1;Data Source=$Workbook$;Location=&quot;Table025 (Page 23)&quot;;Extended Properties=&quot;&quot;" command="SELECT * FROM [Table025 (Page 23)]"/>
  </connection>
  <connection id="97" xr16:uid="{0E1326BC-0174-4DCC-8122-1C50C5BB3245}" keepAlive="1" name="Query - Table025 (Page 31)" description="Connection to the 'Table025 (Page 31)' query in the workbook." type="5" refreshedVersion="0" background="1" saveData="1">
    <dbPr connection="Provider=Microsoft.Mashup.OleDb.1;Data Source=$Workbook$;Location=&quot;Table025 (Page 31)&quot;;Extended Properties=&quot;&quot;" command="SELECT * FROM [Table025 (Page 31)]"/>
  </connection>
  <connection id="98" xr16:uid="{083849D4-888C-4606-A07B-CD21D79A1CCA}" keepAlive="1" name="Query - Table025 (Page 33)" description="Connection to the 'Table025 (Page 33)' query in the workbook." type="5" refreshedVersion="0" background="1" saveData="1">
    <dbPr connection="Provider=Microsoft.Mashup.OleDb.1;Data Source=$Workbook$;Location=&quot;Table025 (Page 33)&quot;;Extended Properties=&quot;&quot;" command="SELECT * FROM [Table025 (Page 33)]"/>
  </connection>
  <connection id="99" xr16:uid="{1019E8AE-47C7-4963-BD0A-87157F72E005}" keepAlive="1" name="Query - Table026 (Page 20)" description="Connection to the 'Table026 (Page 20)' query in the workbook." type="5" refreshedVersion="0" background="1" saveData="1">
    <dbPr connection="Provider=Microsoft.Mashup.OleDb.1;Data Source=$Workbook$;Location=&quot;Table026 (Page 20)&quot;;Extended Properties=&quot;&quot;" command="SELECT * FROM [Table026 (Page 20)]"/>
  </connection>
  <connection id="100" xr16:uid="{959498AF-4F98-46EB-8C21-0BFD59332615}" keepAlive="1" name="Query - Table026 (Page 21)" description="Connection to the 'Table026 (Page 21)' query in the workbook." type="5" refreshedVersion="0" background="1" saveData="1">
    <dbPr connection="Provider=Microsoft.Mashup.OleDb.1;Data Source=$Workbook$;Location=&quot;Table026 (Page 21)&quot;;Extended Properties=&quot;&quot;" command="SELECT * FROM [Table026 (Page 21)]"/>
  </connection>
  <connection id="101" xr16:uid="{EC0ECDD7-C66F-4A14-8F32-D4E0D50F639A}" keepAlive="1" name="Query - Table026 (Page 21) (2)" description="Connection to the 'Table026 (Page 21) (2)' query in the workbook." type="5" refreshedVersion="0" background="1" saveData="1">
    <dbPr connection="Provider=Microsoft.Mashup.OleDb.1;Data Source=$Workbook$;Location=&quot;Table026 (Page 21) (2)&quot;;Extended Properties=&quot;&quot;" command="SELECT * FROM [Table026 (Page 21) (2)]"/>
  </connection>
  <connection id="102" xr16:uid="{B458BBF4-0764-4CD4-97E8-48990910320E}" keepAlive="1" name="Query - Table026 (Page 23)" description="Connection to the 'Table026 (Page 23)' query in the workbook." type="5" refreshedVersion="0" background="1" saveData="1">
    <dbPr connection="Provider=Microsoft.Mashup.OleDb.1;Data Source=$Workbook$;Location=&quot;Table026 (Page 23)&quot;;Extended Properties=&quot;&quot;" command="SELECT * FROM [Table026 (Page 23)]"/>
  </connection>
  <connection id="103" xr16:uid="{B96648CB-8254-43F3-94D1-630C1538641B}" keepAlive="1" name="Query - Table026 (Page 31)" description="Connection to the 'Table026 (Page 31)' query in the workbook." type="5" refreshedVersion="0" background="1" saveData="1">
    <dbPr connection="Provider=Microsoft.Mashup.OleDb.1;Data Source=$Workbook$;Location=&quot;Table026 (Page 31)&quot;;Extended Properties=&quot;&quot;" command="SELECT * FROM [Table026 (Page 31)]"/>
  </connection>
  <connection id="104" xr16:uid="{127F6BC0-F7EF-407B-9260-5E05644199EF}" keepAlive="1" name="Query - Table027 (Page 21)" description="Connection to the 'Table027 (Page 21)' query in the workbook." type="5" refreshedVersion="0" background="1" saveData="1">
    <dbPr connection="Provider=Microsoft.Mashup.OleDb.1;Data Source=$Workbook$;Location=&quot;Table027 (Page 21)&quot;;Extended Properties=&quot;&quot;" command="SELECT * FROM [Table027 (Page 21)]"/>
  </connection>
  <connection id="105" xr16:uid="{C8535FF5-ED43-479F-9233-0AB5CBCD41D4}" keepAlive="1" name="Query - Table027 (Page 22)" description="Connection to the 'Table027 (Page 22)' query in the workbook." type="5" refreshedVersion="0" background="1" saveData="1">
    <dbPr connection="Provider=Microsoft.Mashup.OleDb.1;Data Source=$Workbook$;Location=&quot;Table027 (Page 22)&quot;;Extended Properties=&quot;&quot;" command="SELECT * FROM [Table027 (Page 22)]"/>
  </connection>
  <connection id="106" xr16:uid="{748D2098-29E2-4EB2-A03B-1FAD8EB4B151}" keepAlive="1" name="Query - Table027 (Page 32)" description="Connection to the 'Table027 (Page 32)' query in the workbook." type="5" refreshedVersion="0" background="1" saveData="1">
    <dbPr connection="Provider=Microsoft.Mashup.OleDb.1;Data Source=$Workbook$;Location=&quot;Table027 (Page 32)&quot;;Extended Properties=&quot;&quot;" command="SELECT * FROM [Table027 (Page 32)]"/>
  </connection>
  <connection id="107" xr16:uid="{FFE7A45F-9844-4BD8-AFEC-6B7532141E7F}" keepAlive="1" name="Query - Table028 (Page 22)" description="Connection to the 'Table028 (Page 22)' query in the workbook." type="5" refreshedVersion="0" background="1" saveData="1">
    <dbPr connection="Provider=Microsoft.Mashup.OleDb.1;Data Source=$Workbook$;Location=&quot;Table028 (Page 22)&quot;;Extended Properties=&quot;&quot;" command="SELECT * FROM [Table028 (Page 22)]"/>
  </connection>
  <connection id="108" xr16:uid="{65AA8D43-8344-4836-B17E-E4DE922AA10C}" keepAlive="1" name="Query - Table028 (Page 32)" description="Connection to the 'Table028 (Page 32)' query in the workbook." type="5" refreshedVersion="0" background="1" saveData="1">
    <dbPr connection="Provider=Microsoft.Mashup.OleDb.1;Data Source=$Workbook$;Location=&quot;Table028 (Page 32)&quot;;Extended Properties=&quot;&quot;" command="SELECT * FROM [Table028 (Page 32)]"/>
  </connection>
  <connection id="109" xr16:uid="{4D8E75E9-F4A1-44C2-AAA5-B44859819627}" keepAlive="1" name="Query - Table029 (Page 20)" description="Connection to the 'Table029 (Page 20)' query in the workbook." type="5" refreshedVersion="0" background="1" saveData="1">
    <dbPr connection="Provider=Microsoft.Mashup.OleDb.1;Data Source=$Workbook$;Location=&quot;Table029 (Page 20)&quot;;Extended Properties=&quot;&quot;" command="SELECT * FROM [Table029 (Page 20)]"/>
  </connection>
  <connection id="110" xr16:uid="{F8C36092-89FA-4F4A-B357-B16373F870CF}" keepAlive="1" name="Query - Table029 (Page 22)" description="Connection to the 'Table029 (Page 22)' query in the workbook." type="5" refreshedVersion="0" background="1" saveData="1">
    <dbPr connection="Provider=Microsoft.Mashup.OleDb.1;Data Source=$Workbook$;Location=&quot;Table029 (Page 22)&quot;;Extended Properties=&quot;&quot;" command="SELECT * FROM [Table029 (Page 22)]"/>
  </connection>
  <connection id="111" xr16:uid="{A96BEADA-B9E5-4637-AE69-F45FE460FF50}" keepAlive="1" name="Query - Table029 (Page 25)" description="Connection to the 'Table029 (Page 25)' query in the workbook." type="5" refreshedVersion="0" background="1" saveData="1">
    <dbPr connection="Provider=Microsoft.Mashup.OleDb.1;Data Source=$Workbook$;Location=&quot;Table029 (Page 25)&quot;;Extended Properties=&quot;&quot;" command="SELECT * FROM [Table029 (Page 25)]"/>
  </connection>
  <connection id="112" xr16:uid="{A8F6D6F2-4407-44AC-9193-DB2FB1ACC105}" keepAlive="1" name="Query - Table029 (Page 32)" description="Connection to the 'Table029 (Page 32)' query in the workbook." type="5" refreshedVersion="0" background="1" saveData="1">
    <dbPr connection="Provider=Microsoft.Mashup.OleDb.1;Data Source=$Workbook$;Location=&quot;Table029 (Page 32)&quot;;Extended Properties=&quot;&quot;" command="SELECT * FROM [Table029 (Page 32)]"/>
  </connection>
  <connection id="113" xr16:uid="{20180B2A-2592-4980-A473-CD245208C6BB}" keepAlive="1" name="Query - Table030 (Page 20)" description="Connection to the 'Table030 (Page 20)' query in the workbook." type="5" refreshedVersion="0" background="1" saveData="1">
    <dbPr connection="Provider=Microsoft.Mashup.OleDb.1;Data Source=$Workbook$;Location=&quot;Table030 (Page 20)&quot;;Extended Properties=&quot;&quot;" command="SELECT * FROM [Table030 (Page 20)]"/>
  </connection>
  <connection id="114" xr16:uid="{9BFD2A9A-DBFF-415B-AD27-E4E10719E08D}" keepAlive="1" name="Query - Table030 (Page 22)" description="Connection to the 'Table030 (Page 22)' query in the workbook." type="5" refreshedVersion="0" background="1" saveData="1">
    <dbPr connection="Provider=Microsoft.Mashup.OleDb.1;Data Source=$Workbook$;Location=&quot;Table030 (Page 22)&quot;;Extended Properties=&quot;&quot;" command="SELECT * FROM [Table030 (Page 22)]"/>
  </connection>
  <connection id="115" xr16:uid="{3F971F59-41DE-4002-A005-A4DF0CDF05B4}" keepAlive="1" name="Query - Table030 (Page 25)" description="Connection to the 'Table030 (Page 25)' query in the workbook." type="5" refreshedVersion="0" background="1" saveData="1">
    <dbPr connection="Provider=Microsoft.Mashup.OleDb.1;Data Source=$Workbook$;Location=&quot;Table030 (Page 25)&quot;;Extended Properties=&quot;&quot;" command="SELECT * FROM [Table030 (Page 25)]"/>
  </connection>
  <connection id="116" xr16:uid="{2BB99E0D-F0D4-4170-A5E6-FD009FA29716}" name="Query - Table031 (Page 21)" description="Connection to the 'Table031 (Page 21)' query in the workbook." type="100" refreshedVersion="7" minRefreshableVersion="5">
    <extLst>
      <ext xmlns:x15="http://schemas.microsoft.com/office/spreadsheetml/2010/11/main" uri="{DE250136-89BD-433C-8126-D09CA5730AF9}">
        <x15:connection id="ae8ce5f1-49b3-4058-9637-f7595f464317"/>
      </ext>
    </extLst>
  </connection>
  <connection id="117" xr16:uid="{E9E7C8BA-A0E0-4B3C-9F19-A995A147BF52}" keepAlive="1" name="Query - Table031 (Page 21) (2)" description="Connection to the 'Table031 (Page 21) (2)' query in the workbook." type="5" refreshedVersion="0" background="1" saveData="1">
    <dbPr connection="Provider=Microsoft.Mashup.OleDb.1;Data Source=$Workbook$;Location=&quot;Table031 (Page 21) (2)&quot;;Extended Properties=&quot;&quot;" command="SELECT * FROM [Table031 (Page 21) (2)]"/>
  </connection>
  <connection id="118" xr16:uid="{2AB1AB65-4828-49A4-B9F0-C7F82843827F}" name="Query - Table032 (Page 21)" description="Connection to the 'Table032 (Page 21)' query in the workbook." type="100" refreshedVersion="7" minRefreshableVersion="5">
    <extLst>
      <ext xmlns:x15="http://schemas.microsoft.com/office/spreadsheetml/2010/11/main" uri="{DE250136-89BD-433C-8126-D09CA5730AF9}">
        <x15:connection id="07d441e1-3aee-40d5-ab27-9d83a849c7fc"/>
      </ext>
    </extLst>
  </connection>
  <connection id="119" xr16:uid="{C9329EBE-B711-4529-BF3A-4D4ED4A23690}" keepAlive="1" name="Query - Table032 (Page 21) (2)" description="Connection to the 'Table032 (Page 21) (2)' query in the workbook." type="5" refreshedVersion="0" background="1" saveData="1">
    <dbPr connection="Provider=Microsoft.Mashup.OleDb.1;Data Source=$Workbook$;Location=&quot;Table032 (Page 21) (2)&quot;;Extended Properties=&quot;&quot;" command="SELECT * FROM [Table032 (Page 21) (2)]"/>
  </connection>
  <connection id="120" xr16:uid="{A8B2AC13-F9DD-490C-9F26-C08C4CB59428}" keepAlive="1" name="Query - Table032 (Page 22)" description="Connection to the 'Table032 (Page 22)' query in the workbook." type="5" refreshedVersion="0" background="1" saveData="1">
    <dbPr connection="Provider=Microsoft.Mashup.OleDb.1;Data Source=$Workbook$;Location=&quot;Table032 (Page 22)&quot;;Extended Properties=&quot;&quot;" command="SELECT * FROM [Table032 (Page 22)]"/>
  </connection>
  <connection id="121" xr16:uid="{F6592A76-77C4-4553-89C4-8CE4F780B5D1}" keepAlive="1" name="Query - Table032 (Page 24)" description="Connection to the 'Table032 (Page 24)' query in the workbook." type="5" refreshedVersion="0" background="1" saveData="1">
    <dbPr connection="Provider=Microsoft.Mashup.OleDb.1;Data Source=$Workbook$;Location=&quot;Table032 (Page 24)&quot;;Extended Properties=&quot;&quot;" command="SELECT * FROM [Table032 (Page 24)]"/>
  </connection>
  <connection id="122" xr16:uid="{35D31C9A-474F-4377-B786-379A00E9D692}" name="Query - Table033 (Page 22)" description="Connection to the 'Table033 (Page 22)' query in the workbook." type="100" refreshedVersion="7" minRefreshableVersion="5">
    <extLst>
      <ext xmlns:x15="http://schemas.microsoft.com/office/spreadsheetml/2010/11/main" uri="{DE250136-89BD-433C-8126-D09CA5730AF9}">
        <x15:connection id="c64c02eb-fa04-464b-88cc-ba986b362e30"/>
      </ext>
    </extLst>
  </connection>
  <connection id="123" xr16:uid="{F99B7CF0-C6BB-40E8-9C4F-1C8B180517E6}" keepAlive="1" name="Query - Table033 (Page 22) (2)" description="Connection to the 'Table033 (Page 22) (2)' query in the workbook." type="5" refreshedVersion="0" background="1" saveData="1">
    <dbPr connection="Provider=Microsoft.Mashup.OleDb.1;Data Source=$Workbook$;Location=&quot;Table033 (Page 22) (2)&quot;;Extended Properties=&quot;&quot;" command="SELECT * FROM [Table033 (Page 22) (2)]"/>
  </connection>
  <connection id="124" xr16:uid="{4F58BC7D-8F79-444C-B461-CA500F476FC5}" keepAlive="1" name="Query - Table033 (Page 39)" description="Connection to the 'Table033 (Page 39)' query in the workbook." type="5" refreshedVersion="0" background="1" saveData="1">
    <dbPr connection="Provider=Microsoft.Mashup.OleDb.1;Data Source=$Workbook$;Location=&quot;Table033 (Page 39)&quot;;Extended Properties=&quot;&quot;" command="SELECT * FROM [Table033 (Page 39)]"/>
  </connection>
  <connection id="125" xr16:uid="{B4844080-EFE7-4F6C-9C6E-80D2C74AA829}" keepAlive="1" name="Query - Table034 (Page 22)" description="Connection to the 'Table034 (Page 22)' query in the workbook." type="5" refreshedVersion="0" background="1" saveData="1">
    <dbPr connection="Provider=Microsoft.Mashup.OleDb.1;Data Source=$Workbook$;Location=&quot;Table034 (Page 22)&quot;;Extended Properties=&quot;&quot;" command="SELECT * FROM [Table034 (Page 22)]"/>
  </connection>
  <connection id="126" xr16:uid="{9828AC9B-9FD9-4F0B-A191-5DB96E3B79BC}" keepAlive="1" name="Query - Table034 (Page 23)" description="Connection to the 'Table034 (Page 23)' query in the workbook." type="5" refreshedVersion="0" background="1" saveData="1">
    <dbPr connection="Provider=Microsoft.Mashup.OleDb.1;Data Source=$Workbook$;Location=&quot;Table034 (Page 23)&quot;;Extended Properties=&quot;&quot;" command="SELECT * FROM [Table034 (Page 23)]"/>
  </connection>
  <connection id="127" xr16:uid="{494A11FA-3B7B-42E3-86C4-D12B96197961}" keepAlive="1" name="Query - Table034 (Page 27)" description="Connection to the 'Table034 (Page 27)' query in the workbook." type="5" refreshedVersion="0" background="1" saveData="1">
    <dbPr connection="Provider=Microsoft.Mashup.OleDb.1;Data Source=$Workbook$;Location=&quot;Table034 (Page 27)&quot;;Extended Properties=&quot;&quot;" command="SELECT * FROM [Table034 (Page 27)]"/>
  </connection>
  <connection id="128" xr16:uid="{29F30CA0-E7EC-4E0E-9A64-4828DFB56616}" keepAlive="1" name="Query - Table035 (Page 22)" description="Connection to the 'Table035 (Page 22)' query in the workbook." type="5" refreshedVersion="0" background="1" saveData="1">
    <dbPr connection="Provider=Microsoft.Mashup.OleDb.1;Data Source=$Workbook$;Location=&quot;Table035 (Page 22)&quot;;Extended Properties=&quot;&quot;" command="SELECT * FROM [Table035 (Page 22)]"/>
  </connection>
  <connection id="129" xr16:uid="{5650B306-497D-4F16-85EB-FA6C75056202}" keepAlive="1" name="Query - Table035 (Page 23)" description="Connection to the 'Table035 (Page 23)' query in the workbook." type="5" refreshedVersion="0" background="1" saveData="1">
    <dbPr connection="Provider=Microsoft.Mashup.OleDb.1;Data Source=$Workbook$;Location=&quot;Table035 (Page 23)&quot;;Extended Properties=&quot;&quot;" command="SELECT * FROM [Table035 (Page 23)]"/>
  </connection>
  <connection id="130" xr16:uid="{93E1616B-2D23-4F34-B647-616F5EA078AF}" keepAlive="1" name="Query - Table035 (Page 27)" description="Connection to the 'Table035 (Page 27)' query in the workbook." type="5" refreshedVersion="0" background="1" saveData="1">
    <dbPr connection="Provider=Microsoft.Mashup.OleDb.1;Data Source=$Workbook$;Location=&quot;Table035 (Page 27)&quot;;Extended Properties=&quot;&quot;" command="SELECT * FROM [Table035 (Page 27)]"/>
  </connection>
  <connection id="131" xr16:uid="{16130C14-6EEF-46F9-87D8-B642DA08E49F}" keepAlive="1" name="Query - Table035 (Page 40)" description="Connection to the 'Table035 (Page 40)' query in the workbook." type="5" refreshedVersion="0" background="1" saveData="1">
    <dbPr connection="Provider=Microsoft.Mashup.OleDb.1;Data Source=$Workbook$;Location=&quot;Table035 (Page 40)&quot;;Extended Properties=&quot;&quot;" command="SELECT * FROM [Table035 (Page 40)]"/>
  </connection>
  <connection id="132" xr16:uid="{A7E84216-F23D-4447-B1E3-6C933A42B850}" keepAlive="1" name="Query - Table036 (Page 23)" description="Connection to the 'Table036 (Page 23)' query in the workbook." type="5" refreshedVersion="0" background="1" saveData="1">
    <dbPr connection="Provider=Microsoft.Mashup.OleDb.1;Data Source=$Workbook$;Location=&quot;Table036 (Page 23)&quot;;Extended Properties=&quot;&quot;" command="SELECT * FROM [Table036 (Page 23)]"/>
  </connection>
  <connection id="133" xr16:uid="{F46340B2-3974-4D40-AA91-13FF2B9195BD}" keepAlive="1" name="Query - Table036 (Page 26)" description="Connection to the 'Table036 (Page 26)' query in the workbook." type="5" refreshedVersion="0" background="1" saveData="1">
    <dbPr connection="Provider=Microsoft.Mashup.OleDb.1;Data Source=$Workbook$;Location=&quot;Table036 (Page 26)&quot;;Extended Properties=&quot;&quot;" command="SELECT * FROM [Table036 (Page 26)]"/>
  </connection>
  <connection id="134" xr16:uid="{06ABC723-CB43-482C-A3E5-A058637ED269}" keepAlive="1" name="Query - Table036 (Page 28)" description="Connection to the 'Table036 (Page 28)' query in the workbook." type="5" refreshedVersion="0" background="1" saveData="1">
    <dbPr connection="Provider=Microsoft.Mashup.OleDb.1;Data Source=$Workbook$;Location=&quot;Table036 (Page 28)&quot;;Extended Properties=&quot;&quot;" command="SELECT * FROM [Table036 (Page 28)]"/>
  </connection>
  <connection id="135" xr16:uid="{1ADC7982-1505-488F-B07B-4BC40EAF137C}" keepAlive="1" name="Query - Table036 (Page 41)" description="Connection to the 'Table036 (Page 41)' query in the workbook." type="5" refreshedVersion="0" background="1" saveData="1">
    <dbPr connection="Provider=Microsoft.Mashup.OleDb.1;Data Source=$Workbook$;Location=&quot;Table036 (Page 41)&quot;;Extended Properties=&quot;&quot;" command="SELECT * FROM [Table036 (Page 41)]"/>
  </connection>
  <connection id="136" xr16:uid="{AE26537E-4BAE-49D6-80BE-6631A18AD4D3}" keepAlive="1" name="Query - Table037 (Page 26)" description="Connection to the 'Table037 (Page 26)' query in the workbook." type="5" refreshedVersion="0" background="1" saveData="1">
    <dbPr connection="Provider=Microsoft.Mashup.OleDb.1;Data Source=$Workbook$;Location=&quot;Table037 (Page 26)&quot;;Extended Properties=&quot;&quot;" command="SELECT * FROM [Table037 (Page 26)]"/>
  </connection>
  <connection id="137" xr16:uid="{0AC625B8-97BB-4157-B552-7F8DCBD06C96}" keepAlive="1" name="Query - Table037 (Page 28)" description="Connection to the 'Table037 (Page 28)' query in the workbook." type="5" refreshedVersion="0" background="1" saveData="1">
    <dbPr connection="Provider=Microsoft.Mashup.OleDb.1;Data Source=$Workbook$;Location=&quot;Table037 (Page 28)&quot;;Extended Properties=&quot;&quot;" command="SELECT * FROM [Table037 (Page 28)]"/>
  </connection>
  <connection id="138" xr16:uid="{5DD30867-04B2-4AD7-A9DF-76AD05BFFC3E}" keepAlive="1" name="Query - Table037 (Page 41)" description="Connection to the 'Table037 (Page 41)' query in the workbook." type="5" refreshedVersion="0" background="1" saveData="1">
    <dbPr connection="Provider=Microsoft.Mashup.OleDb.1;Data Source=$Workbook$;Location=&quot;Table037 (Page 41)&quot;;Extended Properties=&quot;&quot;" command="SELECT * FROM [Table037 (Page 41)]"/>
  </connection>
  <connection id="139" xr16:uid="{B59E053C-FC1D-4620-ACDE-759C21E0A715}" keepAlive="1" name="Query - Table038 (Page 27)" description="Connection to the 'Table038 (Page 27)' query in the workbook." type="5" refreshedVersion="0" background="1" saveData="1">
    <dbPr connection="Provider=Microsoft.Mashup.OleDb.1;Data Source=$Workbook$;Location=&quot;Table038 (Page 27)&quot;;Extended Properties=&quot;&quot;" command="SELECT * FROM [Table038 (Page 27)]"/>
  </connection>
  <connection id="140" xr16:uid="{51F6CE7B-F10B-4B72-94F8-5E40AC1C8748}" keepAlive="1" name="Query - Table038 (Page 28)" description="Connection to the 'Table038 (Page 28)' query in the workbook." type="5" refreshedVersion="0" background="1" saveData="1">
    <dbPr connection="Provider=Microsoft.Mashup.OleDb.1;Data Source=$Workbook$;Location=&quot;Table038 (Page 28)&quot;;Extended Properties=&quot;&quot;" command="SELECT * FROM [Table038 (Page 28)]"/>
  </connection>
  <connection id="141" xr16:uid="{7F8F062F-370A-4E99-9D47-F125FD56877D}" keepAlive="1" name="Query - Table039 (Page 27)" description="Connection to the 'Table039 (Page 27)' query in the workbook." type="5" refreshedVersion="0" background="1" saveData="1">
    <dbPr connection="Provider=Microsoft.Mashup.OleDb.1;Data Source=$Workbook$;Location=&quot;Table039 (Page 27)&quot;;Extended Properties=&quot;&quot;" command="SELECT * FROM [Table039 (Page 27)]"/>
  </connection>
  <connection id="142" xr16:uid="{C7044FBC-8A47-4A2F-BA59-F23D84ECAEAA}" keepAlive="1" name="Query - Table040 (Page 27)" description="Connection to the 'Table040 (Page 27)' query in the workbook." type="5" refreshedVersion="0" background="1" saveData="1">
    <dbPr connection="Provider=Microsoft.Mashup.OleDb.1;Data Source=$Workbook$;Location=&quot;Table040 (Page 27)&quot;;Extended Properties=&quot;&quot;" command="SELECT * FROM [Table040 (Page 27)]"/>
  </connection>
  <connection id="143" xr16:uid="{DAFD65CA-2347-4E82-B93A-DD9DFF25BE06}" keepAlive="1" name="Query - Table041 (Page 34)" description="Connection to the 'Table041 (Page 34)' query in the workbook." type="5" refreshedVersion="0" background="1" saveData="1">
    <dbPr connection="Provider=Microsoft.Mashup.OleDb.1;Data Source=$Workbook$;Location=&quot;Table041 (Page 34)&quot;;Extended Properties=&quot;&quot;" command="SELECT * FROM [Table041 (Page 34)]"/>
  </connection>
  <connection id="144" xr16:uid="{3D0885D2-F199-40A7-925A-2DDD2A1AEE6C}" keepAlive="1" name="Query - Table041 (Page 45)" description="Connection to the 'Table041 (Page 45)' query in the workbook." type="5" refreshedVersion="0" background="1">
    <dbPr connection="Provider=Microsoft.Mashup.OleDb.1;Data Source=$Workbook$;Location=&quot;Table041 (Page 45)&quot;;Extended Properties=&quot;&quot;" command="SELECT * FROM [Table041 (Page 45)]"/>
  </connection>
  <connection id="145" xr16:uid="{C931417B-B5A6-4741-AEE0-5739A7EACB23}" keepAlive="1" name="Query - Table042 (Page 45)" description="Connection to the 'Table042 (Page 45)' query in the workbook." type="5" refreshedVersion="0" background="1">
    <dbPr connection="Provider=Microsoft.Mashup.OleDb.1;Data Source=$Workbook$;Location=&quot;Table042 (Page 45)&quot;;Extended Properties=&quot;&quot;" command="SELECT * FROM [Table042 (Page 45)]"/>
  </connection>
  <connection id="146" xr16:uid="{327D238F-3A66-4C63-857B-064A80FBB05D}" keepAlive="1" name="Query - Table043 (Page 35)" description="Connection to the 'Table043 (Page 35)' query in the workbook." type="5" refreshedVersion="0" background="1" saveData="1">
    <dbPr connection="Provider=Microsoft.Mashup.OleDb.1;Data Source=$Workbook$;Location=&quot;Table043 (Page 35)&quot;;Extended Properties=&quot;&quot;" command="SELECT * FROM [Table043 (Page 35)]"/>
  </connection>
  <connection id="147" xr16:uid="{5A77FDB2-C2A9-42E1-B5B5-CFF71B00F05A}" keepAlive="1" name="Query - Table043 (Page 45)" description="Connection to the 'Table043 (Page 45)' query in the workbook." type="5" refreshedVersion="0" background="1">
    <dbPr connection="Provider=Microsoft.Mashup.OleDb.1;Data Source=$Workbook$;Location=&quot;Table043 (Page 45)&quot;;Extended Properties=&quot;&quot;" command="SELECT * FROM [Table043 (Page 45)]"/>
  </connection>
  <connection id="148" xr16:uid="{DF59D503-A3B1-4443-85AC-3D9408F24D5C}" keepAlive="1" name="Query - Table044 (Page 26)" description="Connection to the 'Table044 (Page 26)' query in the workbook." type="5" refreshedVersion="0" background="1" saveData="1">
    <dbPr connection="Provider=Microsoft.Mashup.OleDb.1;Data Source=$Workbook$;Location=&quot;Table044 (Page 26)&quot;;Extended Properties=&quot;&quot;" command="SELECT * FROM [Table044 (Page 26)]"/>
  </connection>
  <connection id="149" xr16:uid="{85983083-5F93-4403-A339-211E73B0EDEB}" keepAlive="1" name="Query - Table044 (Page 35)" description="Connection to the 'Table044 (Page 35)' query in the workbook." type="5" refreshedVersion="0" background="1" saveData="1">
    <dbPr connection="Provider=Microsoft.Mashup.OleDb.1;Data Source=$Workbook$;Location=&quot;Table044 (Page 35)&quot;;Extended Properties=&quot;&quot;" command="SELECT * FROM [Table044 (Page 35)]"/>
  </connection>
  <connection id="150" xr16:uid="{0933631A-4365-4767-8188-DD09D72D3A27}" keepAlive="1" name="Query - Table044 (Page 45)" description="Connection to the 'Table044 (Page 45)' query in the workbook." type="5" refreshedVersion="0" background="1">
    <dbPr connection="Provider=Microsoft.Mashup.OleDb.1;Data Source=$Workbook$;Location=&quot;Table044 (Page 45)&quot;;Extended Properties=&quot;&quot;" command="SELECT * FROM [Table044 (Page 45)]"/>
  </connection>
  <connection id="151" xr16:uid="{17FEB2C1-72A8-4FDB-8EF0-2897D25460E2}" keepAlive="1" name="Query - Table045 (Page 35)" description="Connection to the 'Table045 (Page 35)' query in the workbook." type="5" refreshedVersion="0" background="1" saveData="1">
    <dbPr connection="Provider=Microsoft.Mashup.OleDb.1;Data Source=$Workbook$;Location=&quot;Table045 (Page 35)&quot;;Extended Properties=&quot;&quot;" command="SELECT * FROM [Table045 (Page 35)]"/>
  </connection>
  <connection id="152" xr16:uid="{C9C57DD6-E754-456B-8D5C-7A5F72935B8D}" keepAlive="1" name="Query - Table046 (Page 35)" description="Connection to the 'Table046 (Page 35)' query in the workbook." type="5" refreshedVersion="0" background="1" saveData="1">
    <dbPr connection="Provider=Microsoft.Mashup.OleDb.1;Data Source=$Workbook$;Location=&quot;Table046 (Page 35)&quot;;Extended Properties=&quot;&quot;" command="SELECT * FROM [Table046 (Page 35)]"/>
  </connection>
  <connection id="153" xr16:uid="{5BBF2F4D-E4DC-4D38-9E36-54788888CDC8}" keepAlive="1" name="Query - Table047 (Page 28)" description="Connection to the 'Table047 (Page 28)' query in the workbook." type="5" refreshedVersion="0" background="1" saveData="1">
    <dbPr connection="Provider=Microsoft.Mashup.OleDb.1;Data Source=$Workbook$;Location=&quot;Table047 (Page 28)&quot;;Extended Properties=&quot;&quot;" command="SELECT * FROM [Table047 (Page 28)]"/>
  </connection>
  <connection id="154" xr16:uid="{00C145F1-5892-443A-BE91-62F155B0F427}" keepAlive="1" name="Query - Table047 (Page 35)" description="Connection to the 'Table047 (Page 35)' query in the workbook." type="5" refreshedVersion="0" background="1" saveData="1">
    <dbPr connection="Provider=Microsoft.Mashup.OleDb.1;Data Source=$Workbook$;Location=&quot;Table047 (Page 35)&quot;;Extended Properties=&quot;&quot;" command="SELECT * FROM [Table047 (Page 35)]"/>
  </connection>
  <connection id="155" xr16:uid="{9E086A41-DA0E-4DF1-AD22-6B77B4EA4ABE}" keepAlive="1" name="Query - Table048 (Page 28)" description="Connection to the 'Table048 (Page 28)' query in the workbook." type="5" refreshedVersion="0" background="1" saveData="1">
    <dbPr connection="Provider=Microsoft.Mashup.OleDb.1;Data Source=$Workbook$;Location=&quot;Table048 (Page 28)&quot;;Extended Properties=&quot;&quot;" command="SELECT * FROM [Table048 (Page 28)]"/>
  </connection>
  <connection id="156" xr16:uid="{859C9369-687D-4FEC-9FD2-621D7E16BDF0}" keepAlive="1" name="Query - Table048 (Page 28) (2)" description="Connection to the 'Table048 (Page 28) (2)' query in the workbook." type="5" refreshedVersion="0" background="1" saveData="1">
    <dbPr connection="Provider=Microsoft.Mashup.OleDb.1;Data Source=$Workbook$;Location=&quot;Table048 (Page 28) (2)&quot;;Extended Properties=&quot;&quot;" command="SELECT * FROM [Table048 (Page 28) (2)]"/>
  </connection>
  <connection id="157" xr16:uid="{9D5C629F-4358-4884-82A9-D4FA72BF0468}" keepAlive="1" name="Query - Table048 (Page 36)" description="Connection to the 'Table048 (Page 36)' query in the workbook." type="5" refreshedVersion="0" background="1" saveData="1">
    <dbPr connection="Provider=Microsoft.Mashup.OleDb.1;Data Source=$Workbook$;Location=&quot;Table048 (Page 36)&quot;;Extended Properties=&quot;&quot;" command="SELECT * FROM [Table048 (Page 36)]"/>
  </connection>
  <connection id="158" xr16:uid="{9E6EC667-C9D1-401C-9497-4E0ED0D6B4CB}" keepAlive="1" name="Query - Table049 (Page 28)" description="Connection to the 'Table049 (Page 28)' query in the workbook." type="5" refreshedVersion="0" background="1" saveData="1">
    <dbPr connection="Provider=Microsoft.Mashup.OleDb.1;Data Source=$Workbook$;Location=&quot;Table049 (Page 28)&quot;;Extended Properties=&quot;&quot;" command="SELECT * FROM [Table049 (Page 28)]"/>
  </connection>
  <connection id="159" xr16:uid="{8B61C109-28DD-4453-B6A5-6396D1DEE65E}" keepAlive="1" name="Query - Table049 (Page 28) (2)" description="Connection to the 'Table049 (Page 28) (2)' query in the workbook." type="5" refreshedVersion="0" background="1" saveData="1">
    <dbPr connection="Provider=Microsoft.Mashup.OleDb.1;Data Source=$Workbook$;Location=&quot;Table049 (Page 28) (2)&quot;;Extended Properties=&quot;&quot;" command="SELECT * FROM [Table049 (Page 28) (2)]"/>
  </connection>
  <connection id="160" xr16:uid="{004EB310-BB2B-42C0-AD92-586E0DC58C65}" keepAlive="1" name="Query - Table049 (Page 39)" description="Connection to the 'Table049 (Page 39)' query in the workbook." type="5" refreshedVersion="0" background="1" saveData="1">
    <dbPr connection="Provider=Microsoft.Mashup.OleDb.1;Data Source=$Workbook$;Location=&quot;Table049 (Page 39)&quot;;Extended Properties=&quot;&quot;" command="SELECT * FROM [Table049 (Page 39)]"/>
  </connection>
  <connection id="161" xr16:uid="{0910A1CE-6369-409A-8FC8-819BBF93D8AD}" keepAlive="1" name="Query - Table050 (Page 28)" description="Connection to the 'Table050 (Page 28)' query in the workbook." type="5" refreshedVersion="0" background="1" saveData="1">
    <dbPr connection="Provider=Microsoft.Mashup.OleDb.1;Data Source=$Workbook$;Location=&quot;Table050 (Page 28)&quot;;Extended Properties=&quot;&quot;" command="SELECT * FROM [Table050 (Page 28)]"/>
  </connection>
  <connection id="162" xr16:uid="{7B3963F9-510A-48D8-896E-A7E420416112}" keepAlive="1" name="Query - Table050 (Page 28) (2)" description="Connection to the 'Table050 (Page 28) (2)' query in the workbook." type="5" refreshedVersion="0" background="1" saveData="1">
    <dbPr connection="Provider=Microsoft.Mashup.OleDb.1;Data Source=$Workbook$;Location=&quot;Table050 (Page 28) (2)&quot;;Extended Properties=&quot;&quot;" command="SELECT * FROM [Table050 (Page 28) (2)]"/>
  </connection>
  <connection id="163" xr16:uid="{92F8A1F6-AD0F-48F3-93FF-E5D0F523784A}" keepAlive="1" name="Query - Table050 (Page 37)" description="Connection to the 'Table050 (Page 37)' query in the workbook." type="5" refreshedVersion="0" background="1" saveData="1">
    <dbPr connection="Provider=Microsoft.Mashup.OleDb.1;Data Source=$Workbook$;Location=&quot;Table050 (Page 37)&quot;;Extended Properties=&quot;&quot;" command="SELECT * FROM [Table050 (Page 37)]"/>
  </connection>
  <connection id="164" xr16:uid="{391EB902-B6B0-4768-95E0-CC58749123CC}" keepAlive="1" name="Query - Table050 (Page 40)" description="Connection to the 'Table050 (Page 40)' query in the workbook." type="5" refreshedVersion="0" background="1" saveData="1">
    <dbPr connection="Provider=Microsoft.Mashup.OleDb.1;Data Source=$Workbook$;Location=&quot;Table050 (Page 40)&quot;;Extended Properties=&quot;&quot;" command="SELECT * FROM [Table050 (Page 40)]"/>
  </connection>
  <connection id="165" xr16:uid="{DB0AEFF0-FAA1-487D-81BE-C4465A499015}" keepAlive="1" name="Query - Table050 (Page 49)" description="Connection to the 'Table050 (Page 49)' query in the workbook." type="5" refreshedVersion="0" background="1" saveData="1">
    <dbPr connection="Provider=Microsoft.Mashup.OleDb.1;Data Source=$Workbook$;Location=&quot;Table050 (Page 49)&quot;;Extended Properties=&quot;&quot;" command="SELECT * FROM [Table050 (Page 49)]"/>
  </connection>
  <connection id="166" xr16:uid="{A27E5FB3-A826-4242-81BE-D8BCBE4B58F4}" keepAlive="1" name="Query - Table051 (Page 28)" description="Connection to the 'Table051 (Page 28)' query in the workbook." type="5" refreshedVersion="0" background="1" saveData="1">
    <dbPr connection="Provider=Microsoft.Mashup.OleDb.1;Data Source=$Workbook$;Location=&quot;Table051 (Page 28)&quot;;Extended Properties=&quot;&quot;" command="SELECT * FROM [Table051 (Page 28)]"/>
  </connection>
  <connection id="167" xr16:uid="{55147A04-34B2-43FF-A3E5-62BEB891DFEB}" keepAlive="1" name="Query - Table051 (Page 28) (2)" description="Connection to the 'Table051 (Page 28) (2)' query in the workbook." type="5" refreshedVersion="0" background="1" saveData="1">
    <dbPr connection="Provider=Microsoft.Mashup.OleDb.1;Data Source=$Workbook$;Location=&quot;Table051 (Page 28) (2)&quot;;Extended Properties=&quot;&quot;" command="SELECT * FROM [Table051 (Page 28) (2)]"/>
  </connection>
  <connection id="168" xr16:uid="{0B0FDFA2-64CE-4CF0-B435-6D72437B2EB4}" keepAlive="1" name="Query - Table051 (Page 37)" description="Connection to the 'Table051 (Page 37)' query in the workbook." type="5" refreshedVersion="0" background="1" saveData="1">
    <dbPr connection="Provider=Microsoft.Mashup.OleDb.1;Data Source=$Workbook$;Location=&quot;Table051 (Page 37)&quot;;Extended Properties=&quot;&quot;" command="SELECT * FROM [Table051 (Page 37)]"/>
  </connection>
  <connection id="169" xr16:uid="{EA7852AE-977E-4535-B26A-F36F28CC13F1}" keepAlive="1" name="Query - Table051 (Page 41)" description="Connection to the 'Table051 (Page 41)' query in the workbook." type="5" refreshedVersion="0" background="1" saveData="1">
    <dbPr connection="Provider=Microsoft.Mashup.OleDb.1;Data Source=$Workbook$;Location=&quot;Table051 (Page 41)&quot;;Extended Properties=&quot;&quot;" command="SELECT * FROM [Table051 (Page 41)]"/>
  </connection>
  <connection id="170" xr16:uid="{BCAA8E7C-A5D5-4865-87EB-B15FF00207A4}" keepAlive="1" name="Query - Table051 (Page 44)" description="Connection to the 'Table051 (Page 44)' query in the workbook." type="5" refreshedVersion="0" background="1" saveData="1">
    <dbPr connection="Provider=Microsoft.Mashup.OleDb.1;Data Source=$Workbook$;Location=&quot;Table051 (Page 44)&quot;;Extended Properties=&quot;&quot;" command="SELECT * FROM [Table051 (Page 44)]"/>
  </connection>
  <connection id="171" xr16:uid="{3F132221-F201-4715-9065-B884AD9F165F}" keepAlive="1" name="Query - Table051 (Page 50)" description="Connection to the 'Table051 (Page 50)' query in the workbook." type="5" refreshedVersion="0" background="1" saveData="1">
    <dbPr connection="Provider=Microsoft.Mashup.OleDb.1;Data Source=$Workbook$;Location=&quot;Table051 (Page 50)&quot;;Extended Properties=&quot;&quot;" command="SELECT * FROM [Table051 (Page 50)]"/>
  </connection>
  <connection id="172" xr16:uid="{F68A09E9-B484-43BA-A586-8EEAA7A11F5C}" keepAlive="1" name="Query - Table052 (Page 29)" description="Connection to the 'Table052 (Page 29)' query in the workbook." type="5" refreshedVersion="0" background="1" saveData="1">
    <dbPr connection="Provider=Microsoft.Mashup.OleDb.1;Data Source=$Workbook$;Location=&quot;Table052 (Page 29)&quot;;Extended Properties=&quot;&quot;" command="SELECT * FROM [Table052 (Page 29)]"/>
  </connection>
  <connection id="173" xr16:uid="{5D67EF3D-FC39-4415-B565-24E2D87210B2}" keepAlive="1" name="Query - Table052 (Page 29) (2)" description="Connection to the 'Table052 (Page 29) (2)' query in the workbook." type="5" refreshedVersion="0" background="1" saveData="1">
    <dbPr connection="Provider=Microsoft.Mashup.OleDb.1;Data Source=$Workbook$;Location=&quot;Table052 (Page 29) (2)&quot;;Extended Properties=&quot;&quot;" command="SELECT * FROM [Table052 (Page 29) (2)]"/>
  </connection>
  <connection id="174" xr16:uid="{F5DA14B7-3CFC-40A1-917E-6E0ADBB53818}" keepAlive="1" name="Query - Table052 (Page 38)" description="Connection to the 'Table052 (Page 38)' query in the workbook." type="5" refreshedVersion="0" background="1" saveData="1">
    <dbPr connection="Provider=Microsoft.Mashup.OleDb.1;Data Source=$Workbook$;Location=&quot;Table052 (Page 38)&quot;;Extended Properties=&quot;&quot;" command="SELECT * FROM [Table052 (Page 38)]"/>
  </connection>
  <connection id="175" xr16:uid="{27FD6B16-FA62-434B-9D45-21D37221D078}" keepAlive="1" name="Query - Table052 (Page 42)" description="Connection to the 'Table052 (Page 42)' query in the workbook." type="5" refreshedVersion="0" background="1" saveData="1">
    <dbPr connection="Provider=Microsoft.Mashup.OleDb.1;Data Source=$Workbook$;Location=&quot;Table052 (Page 42)&quot;;Extended Properties=&quot;&quot;" command="SELECT * FROM [Table052 (Page 42)]"/>
  </connection>
  <connection id="176" xr16:uid="{986099A0-4DB6-4BC7-908B-96A48034A216}" keepAlive="1" name="Query - Table052 (Page 45)" description="Connection to the 'Table052 (Page 45)' query in the workbook." type="5" refreshedVersion="0" background="1" saveData="1">
    <dbPr connection="Provider=Microsoft.Mashup.OleDb.1;Data Source=$Workbook$;Location=&quot;Table052 (Page 45)&quot;;Extended Properties=&quot;&quot;" command="SELECT * FROM [Table052 (Page 45)]"/>
  </connection>
  <connection id="177" xr16:uid="{7094719C-0C20-4CC0-A570-EEEA8BD01881}" keepAlive="1" name="Query - Table053 (Page 38)" description="Connection to the 'Table053 (Page 38)' query in the workbook." type="5" refreshedVersion="0" background="1" saveData="1">
    <dbPr connection="Provider=Microsoft.Mashup.OleDb.1;Data Source=$Workbook$;Location=&quot;Table053 (Page 38)&quot;;Extended Properties=&quot;&quot;" command="SELECT * FROM [Table053 (Page 38)]"/>
  </connection>
  <connection id="178" xr16:uid="{8A40AA09-D972-45FB-AA29-7DAF1C279666}" keepAlive="1" name="Query - Table053 (Page 40)" description="Connection to the 'Table053 (Page 40)' query in the workbook." type="5" refreshedVersion="0" background="1" saveData="1">
    <dbPr connection="Provider=Microsoft.Mashup.OleDb.1;Data Source=$Workbook$;Location=&quot;Table053 (Page 40)&quot;;Extended Properties=&quot;&quot;" command="SELECT * FROM [Table053 (Page 40)]"/>
  </connection>
  <connection id="179" xr16:uid="{A7DD2194-EB74-4195-9B24-49B1170A40C9}" keepAlive="1" name="Query - Table053 (Page 42)" description="Connection to the 'Table053 (Page 42)' query in the workbook." type="5" refreshedVersion="0" background="1" saveData="1">
    <dbPr connection="Provider=Microsoft.Mashup.OleDb.1;Data Source=$Workbook$;Location=&quot;Table053 (Page 42)&quot;;Extended Properties=&quot;&quot;" command="SELECT * FROM [Table053 (Page 42)]"/>
  </connection>
  <connection id="180" xr16:uid="{A9614018-D934-451E-AE42-25F763199D7E}" keepAlive="1" name="Query - Table053 (Page 45)" description="Connection to the 'Table053 (Page 45)' query in the workbook." type="5" refreshedVersion="0" background="1" saveData="1">
    <dbPr connection="Provider=Microsoft.Mashup.OleDb.1;Data Source=$Workbook$;Location=&quot;Table053 (Page 45)&quot;;Extended Properties=&quot;&quot;" command="SELECT * FROM [Table053 (Page 45)]"/>
  </connection>
  <connection id="181" xr16:uid="{B86779BF-6F76-4538-8010-89D85A389A95}" keepAlive="1" name="Query - Table054 (Page 38)" description="Connection to the 'Table054 (Page 38)' query in the workbook." type="5" refreshedVersion="0" background="1" saveData="1">
    <dbPr connection="Provider=Microsoft.Mashup.OleDb.1;Data Source=$Workbook$;Location=&quot;Table054 (Page 38)&quot;;Extended Properties=&quot;&quot;" command="SELECT * FROM [Table054 (Page 38)]"/>
  </connection>
  <connection id="182" xr16:uid="{9DF8DD10-C9CE-464B-BF4B-69E49812C164}" keepAlive="1" name="Query - Table054 (Page 40)" description="Connection to the 'Table054 (Page 40)' query in the workbook." type="5" refreshedVersion="0" background="1" saveData="1">
    <dbPr connection="Provider=Microsoft.Mashup.OleDb.1;Data Source=$Workbook$;Location=&quot;Table054 (Page 40)&quot;;Extended Properties=&quot;&quot;" command="SELECT * FROM [Table054 (Page 40)]"/>
  </connection>
  <connection id="183" xr16:uid="{50BAB293-7567-4F76-B269-74E26E27C2A6}" keepAlive="1" name="Query - Table054 (Page 42)" description="Connection to the 'Table054 (Page 42)' query in the workbook." type="5" refreshedVersion="0" background="1" saveData="1">
    <dbPr connection="Provider=Microsoft.Mashup.OleDb.1;Data Source=$Workbook$;Location=&quot;Table054 (Page 42)&quot;;Extended Properties=&quot;&quot;" command="SELECT * FROM [Table054 (Page 42)]"/>
  </connection>
  <connection id="184" xr16:uid="{8F6DE35B-AA90-484F-8356-CB76B4AEC50A}" keepAlive="1" name="Query - Table055 (Page 38)" description="Connection to the 'Table055 (Page 38)' query in the workbook." type="5" refreshedVersion="0" background="1" saveData="1">
    <dbPr connection="Provider=Microsoft.Mashup.OleDb.1;Data Source=$Workbook$;Location=&quot;Table055 (Page 38)&quot;;Extended Properties=&quot;&quot;" command="SELECT * FROM [Table055 (Page 38)]"/>
  </connection>
  <connection id="185" xr16:uid="{951D341B-7631-43BC-9157-0411D3EAB0D8}" keepAlive="1" name="Query - Table055 (Page 41)" description="Connection to the 'Table055 (Page 41)' query in the workbook." type="5" refreshedVersion="0" background="1" saveData="1">
    <dbPr connection="Provider=Microsoft.Mashup.OleDb.1;Data Source=$Workbook$;Location=&quot;Table055 (Page 41)&quot;;Extended Properties=&quot;&quot;" command="SELECT * FROM [Table055 (Page 41)]"/>
  </connection>
  <connection id="186" xr16:uid="{C830778E-D4CD-4492-BAD6-0B2AF96978CF}" keepAlive="1" name="Query - Table055 (Page 42)" description="Connection to the 'Table055 (Page 42)' query in the workbook." type="5" refreshedVersion="0" background="1" saveData="1">
    <dbPr connection="Provider=Microsoft.Mashup.OleDb.1;Data Source=$Workbook$;Location=&quot;Table055 (Page 42)&quot;;Extended Properties=&quot;&quot;" command="SELECT * FROM [Table055 (Page 42)]"/>
  </connection>
  <connection id="187" xr16:uid="{44DDCD3D-9FA4-4F65-9352-BF42C6440BF4}" keepAlive="1" name="Query - Table055 (Page 47)" description="Connection to the 'Table055 (Page 47)' query in the workbook." type="5" refreshedVersion="7" background="1" saveData="1">
    <dbPr connection="Provider=Microsoft.Mashup.OleDb.1;Data Source=$Workbook$;Location=&quot;Table055 (Page 47)&quot;;Extended Properties=&quot;&quot;" command="SELECT * FROM [Table055 (Page 47)]"/>
  </connection>
  <connection id="188" xr16:uid="{D354C601-642A-4D6B-834F-B9DC46F32DA0}" keepAlive="1" name="Query - Table055 (Page 52)" description="Connection to the 'Table055 (Page 52)' query in the workbook." type="5" refreshedVersion="0" background="1" saveData="1">
    <dbPr connection="Provider=Microsoft.Mashup.OleDb.1;Data Source=$Workbook$;Location=&quot;Table055 (Page 52)&quot;;Extended Properties=&quot;&quot;" command="SELECT * FROM [Table055 (Page 52)]"/>
  </connection>
  <connection id="189" xr16:uid="{BE6F5138-1584-4893-AAD3-C1D1B9B7324E}" keepAlive="1" name="Query - Table056 (Page 31)" description="Connection to the 'Table056 (Page 31)' query in the workbook." type="5" refreshedVersion="0" background="1" saveData="1">
    <dbPr connection="Provider=Microsoft.Mashup.OleDb.1;Data Source=$Workbook$;Location=&quot;Table056 (Page 31)&quot;;Extended Properties=&quot;&quot;" command="SELECT * FROM [Table056 (Page 31)]"/>
  </connection>
  <connection id="190" xr16:uid="{639E01F6-9DA2-4887-BAA5-52683045F6CC}" keepAlive="1" name="Query - Table056 (Page 38)" description="Connection to the 'Table056 (Page 38)' query in the workbook." type="5" refreshedVersion="0" background="1" saveData="1">
    <dbPr connection="Provider=Microsoft.Mashup.OleDb.1;Data Source=$Workbook$;Location=&quot;Table056 (Page 38)&quot;;Extended Properties=&quot;&quot;" command="SELECT * FROM [Table056 (Page 38)]"/>
  </connection>
  <connection id="191" xr16:uid="{D7D85F47-4C41-4429-8B4F-43C7EE437947}" keepAlive="1" name="Query - Table056 (Page 42)" description="Connection to the 'Table056 (Page 42)' query in the workbook." type="5" refreshedVersion="0" background="1" saveData="1">
    <dbPr connection="Provider=Microsoft.Mashup.OleDb.1;Data Source=$Workbook$;Location=&quot;Table056 (Page 42)&quot;;Extended Properties=&quot;&quot;" command="SELECT * FROM [Table056 (Page 42)]"/>
  </connection>
  <connection id="192" xr16:uid="{922717B7-67FC-4479-B7F3-64B5E7BCCADB}" keepAlive="1" name="Query - Table056 (Page 42) (2)" description="Connection to the 'Table056 (Page 42) (2)' query in the workbook." type="5" refreshedVersion="0" background="1" saveData="1">
    <dbPr connection="Provider=Microsoft.Mashup.OleDb.1;Data Source=$Workbook$;Location=&quot;Table056 (Page 42) (2)&quot;;Extended Properties=&quot;&quot;" command="SELECT * FROM [Table056 (Page 42) (2)]"/>
  </connection>
  <connection id="193" xr16:uid="{23989297-ED54-4019-99C0-20C147D284C2}" keepAlive="1" name="Query - Table056 (Page 43)" description="Connection to the 'Table056 (Page 43)' query in the workbook." type="5" refreshedVersion="0" background="1" saveData="1">
    <dbPr connection="Provider=Microsoft.Mashup.OleDb.1;Data Source=$Workbook$;Location=&quot;Table056 (Page 43)&quot;;Extended Properties=&quot;&quot;" command="SELECT * FROM [Table056 (Page 43)]"/>
  </connection>
  <connection id="194" xr16:uid="{EC7F7CFE-1C5D-440F-8B0D-FE3A19FE2D54}" keepAlive="1" name="Query - Table057 (Page 31)" description="Connection to the 'Table057 (Page 31)' query in the workbook." type="5" refreshedVersion="0" background="1" saveData="1">
    <dbPr connection="Provider=Microsoft.Mashup.OleDb.1;Data Source=$Workbook$;Location=&quot;Table057 (Page 31)&quot;;Extended Properties=&quot;&quot;" command="SELECT * FROM [Table057 (Page 31)]"/>
  </connection>
  <connection id="195" xr16:uid="{4BD5FEF1-42C2-4FB7-9D3B-5126E4B9205E}" keepAlive="1" name="Query - Table057 (Page 38)" description="Connection to the 'Table057 (Page 38)' query in the workbook." type="5" refreshedVersion="0" background="1" saveData="1">
    <dbPr connection="Provider=Microsoft.Mashup.OleDb.1;Data Source=$Workbook$;Location=&quot;Table057 (Page 38)&quot;;Extended Properties=&quot;&quot;" command="SELECT * FROM [Table057 (Page 38)]"/>
  </connection>
  <connection id="196" xr16:uid="{8354C3A6-05A9-43DA-91D2-772F7D82558A}" keepAlive="1" name="Query - Table057 (Page 42)" description="Connection to the 'Table057 (Page 42)' query in the workbook." type="5" refreshedVersion="0" background="1" saveData="1">
    <dbPr connection="Provider=Microsoft.Mashup.OleDb.1;Data Source=$Workbook$;Location=&quot;Table057 (Page 42)&quot;;Extended Properties=&quot;&quot;" command="SELECT * FROM [Table057 (Page 42)]"/>
  </connection>
  <connection id="197" xr16:uid="{1D5D90E6-0F20-40BF-8513-BCE0808366D7}" keepAlive="1" name="Query - Table057 (Page 42) (2)" description="Connection to the 'Table057 (Page 42) (2)' query in the workbook." type="5" refreshedVersion="0" background="1" saveData="1">
    <dbPr connection="Provider=Microsoft.Mashup.OleDb.1;Data Source=$Workbook$;Location=&quot;Table057 (Page 42) (2)&quot;;Extended Properties=&quot;&quot;" command="SELECT * FROM [Table057 (Page 42) (2)]"/>
  </connection>
  <connection id="198" xr16:uid="{59BB49AB-341E-4903-B4B2-00BDECB22B1A}" keepAlive="1" name="Query - Table057 (Page 43)" description="Connection to the 'Table057 (Page 43)' query in the workbook." type="5" refreshedVersion="7" background="1" saveData="1">
    <dbPr connection="Provider=Microsoft.Mashup.OleDb.1;Data Source=$Workbook$;Location=&quot;Table057 (Page 43)&quot;;Extended Properties=&quot;&quot;" command="SELECT * FROM [Table057 (Page 43)]"/>
  </connection>
  <connection id="199" xr16:uid="{673BA64D-DA73-4ECF-8A39-AB11B3C8F6C4}" keepAlive="1" name="Query - Table057 (Page 55)" description="Connection to the 'Table057 (Page 55)' query in the workbook." type="5" refreshedVersion="0" background="1" saveData="1">
    <dbPr connection="Provider=Microsoft.Mashup.OleDb.1;Data Source=$Workbook$;Location=&quot;Table057 (Page 55)&quot;;Extended Properties=&quot;&quot;" command="SELECT * FROM [Table057 (Page 55)]"/>
  </connection>
  <connection id="200" xr16:uid="{56CA1539-2F0F-49E0-924C-BD7EC48DDB8D}" keepAlive="1" name="Query - Table058 (Page 31)" description="Connection to the 'Table058 (Page 31)' query in the workbook." type="5" refreshedVersion="0" background="1" saveData="1">
    <dbPr connection="Provider=Microsoft.Mashup.OleDb.1;Data Source=$Workbook$;Location=&quot;Table058 (Page 31)&quot;;Extended Properties=&quot;&quot;" command="SELECT * FROM [Table058 (Page 31)]"/>
  </connection>
  <connection id="201" xr16:uid="{54F2956B-ED9D-4E12-A3ED-C1666D27FC5C}" keepAlive="1" name="Query - Table058 (Page 41)" description="Connection to the 'Table058 (Page 41)' query in the workbook." type="5" refreshedVersion="0" background="1" saveData="1">
    <dbPr connection="Provider=Microsoft.Mashup.OleDb.1;Data Source=$Workbook$;Location=&quot;Table058 (Page 41)&quot;;Extended Properties=&quot;&quot;" command="SELECT * FROM [Table058 (Page 41)]"/>
  </connection>
  <connection id="202" xr16:uid="{2849234A-31CA-4334-B003-D88F5350EF03}" keepAlive="1" name="Query - Table058 (Page 43)" description="Connection to the 'Table058 (Page 43)' query in the workbook." type="5" refreshedVersion="0" background="1" saveData="1">
    <dbPr connection="Provider=Microsoft.Mashup.OleDb.1;Data Source=$Workbook$;Location=&quot;Table058 (Page 43)&quot;;Extended Properties=&quot;&quot;" command="SELECT * FROM [Table058 (Page 43)]"/>
  </connection>
  <connection id="203" xr16:uid="{8A3A7236-3C26-48F2-BCFC-23DA43ED445B}" keepAlive="1" name="Query - Table058 (Page 43) (2)" description="Connection to the 'Table058 (Page 43) (2)' query in the workbook." type="5" refreshedVersion="7" background="1" saveData="1">
    <dbPr connection="Provider=Microsoft.Mashup.OleDb.1;Data Source=$Workbook$;Location=&quot;Table058 (Page 43) (2)&quot;;Extended Properties=&quot;&quot;" command="SELECT * FROM [Table058 (Page 43) (2)]"/>
  </connection>
  <connection id="204" xr16:uid="{BC691691-A8E7-47DC-9E1D-26515F013B41}" keepAlive="1" name="Query - Table058 (Page 46)" description="Connection to the 'Table058 (Page 46)' query in the workbook." type="5" refreshedVersion="0" background="1" saveData="1">
    <dbPr connection="Provider=Microsoft.Mashup.OleDb.1;Data Source=$Workbook$;Location=&quot;Table058 (Page 46)&quot;;Extended Properties=&quot;&quot;" command="SELECT * FROM [Table058 (Page 46)]"/>
  </connection>
  <connection id="205" xr16:uid="{A7C503E3-0321-4D12-9E55-2D8B61161487}" keepAlive="1" name="Query - Table058 (Page 55)" description="Connection to the 'Table058 (Page 55)' query in the workbook." type="5" refreshedVersion="0" background="1" saveData="1">
    <dbPr connection="Provider=Microsoft.Mashup.OleDb.1;Data Source=$Workbook$;Location=&quot;Table058 (Page 55)&quot;;Extended Properties=&quot;&quot;" command="SELECT * FROM [Table058 (Page 55)]"/>
  </connection>
  <connection id="206" xr16:uid="{80BF0578-14A9-49B0-BC70-5C0B9C78DAE6}" keepAlive="1" name="Query - Table059 (Page 42)" description="Connection to the 'Table059 (Page 42)' query in the workbook." type="5" refreshedVersion="0" background="1" saveData="1">
    <dbPr connection="Provider=Microsoft.Mashup.OleDb.1;Data Source=$Workbook$;Location=&quot;Table059 (Page 42)&quot;;Extended Properties=&quot;&quot;" command="SELECT * FROM [Table059 (Page 42)]"/>
  </connection>
  <connection id="207" xr16:uid="{294BEB55-6A50-4ECF-84F3-E7532BE5911B}" keepAlive="1" name="Query - Table059 (Page 47)" description="Connection to the 'Table059 (Page 47)' query in the workbook." type="5" refreshedVersion="0" background="1" saveData="1">
    <dbPr connection="Provider=Microsoft.Mashup.OleDb.1;Data Source=$Workbook$;Location=&quot;Table059 (Page 47)&quot;;Extended Properties=&quot;&quot;" command="SELECT * FROM [Table059 (Page 47)]"/>
  </connection>
  <connection id="208" xr16:uid="{89AD98E9-E8B3-4221-90AB-FC3346E2BCFD}" keepAlive="1" name="Query - Table060 (Page 33)" description="Connection to the 'Table060 (Page 33)' query in the workbook." type="5" refreshedVersion="0" background="1" saveData="1">
    <dbPr connection="Provider=Microsoft.Mashup.OleDb.1;Data Source=$Workbook$;Location=&quot;Table060 (Page 33)&quot;;Extended Properties=&quot;&quot;" command="SELECT * FROM [Table060 (Page 33)]"/>
  </connection>
  <connection id="209" xr16:uid="{2A3BEBB0-5D9B-4BB3-9756-4F468C9CCCF7}" keepAlive="1" name="Query - Table060 (Page 46)" description="Connection to the 'Table060 (Page 46)' query in the workbook." type="5" refreshedVersion="0" background="1" saveData="1">
    <dbPr connection="Provider=Microsoft.Mashup.OleDb.1;Data Source=$Workbook$;Location=&quot;Table060 (Page 46)&quot;;Extended Properties=&quot;&quot;" command="SELECT * FROM [Table060 (Page 46)]"/>
  </connection>
  <connection id="210" xr16:uid="{BFC24904-835C-4DA3-AC68-8B9E8A005C9E}" keepAlive="1" name="Query - Table060 (Page 47)" description="Connection to the 'Table060 (Page 47)' query in the workbook." type="5" refreshedVersion="0" background="1" saveData="1">
    <dbPr connection="Provider=Microsoft.Mashup.OleDb.1;Data Source=$Workbook$;Location=&quot;Table060 (Page 47)&quot;;Extended Properties=&quot;&quot;" command="SELECT * FROM [Table060 (Page 47)]"/>
  </connection>
  <connection id="211" xr16:uid="{80C12021-3028-41CC-9468-D2E6F2EC3660}" name="Query - Table061 (Page 34)" description="Connection to the 'Table061 (Page 34)' query in the workbook." type="100" refreshedVersion="7" minRefreshableVersion="5">
    <extLst>
      <ext xmlns:x15="http://schemas.microsoft.com/office/spreadsheetml/2010/11/main" uri="{DE250136-89BD-433C-8126-D09CA5730AF9}">
        <x15:connection id="3506f0b5-d760-443a-a312-c3b657faecc2"/>
      </ext>
    </extLst>
  </connection>
  <connection id="212" xr16:uid="{F1803E2C-8AEA-44FC-B23D-776905985433}" name="Query - Table061 (Page 34) (2)" description="Connection to the 'Table061 (Page 34) (2)' query in the workbook." type="100" refreshedVersion="7" minRefreshableVersion="5">
    <extLst>
      <ext xmlns:x15="http://schemas.microsoft.com/office/spreadsheetml/2010/11/main" uri="{DE250136-89BD-433C-8126-D09CA5730AF9}">
        <x15:connection id="85c22ca2-cedb-4ae2-94b2-e3c9628c69b1"/>
      </ext>
    </extLst>
  </connection>
  <connection id="213" xr16:uid="{EC2C3105-CA6F-45E7-AC46-03294773AC1F}" keepAlive="1" name="Query - Table061 (Page 46)" description="Connection to the 'Table061 (Page 46)' query in the workbook." type="5" refreshedVersion="0" background="1" saveData="1">
    <dbPr connection="Provider=Microsoft.Mashup.OleDb.1;Data Source=$Workbook$;Location=&quot;Table061 (Page 46)&quot;;Extended Properties=&quot;&quot;" command="SELECT * FROM [Table061 (Page 46)]"/>
  </connection>
  <connection id="214" xr16:uid="{511427B9-1879-4D70-BA5D-665184AF9158}" keepAlive="1" name="Query - Table061 (Page 48)" description="Connection to the 'Table061 (Page 48)' query in the workbook." type="5" refreshedVersion="7" background="1" saveData="1">
    <dbPr connection="Provider=Microsoft.Mashup.OleDb.1;Data Source=$Workbook$;Location=&quot;Table061 (Page 48)&quot;;Extended Properties=&quot;&quot;" command="SELECT * FROM [Table061 (Page 48)]"/>
  </connection>
  <connection id="215" xr16:uid="{B6B44002-0D79-4141-AD91-A24983335678}" keepAlive="1" name="Query - Table061 (Page 58)" description="Connection to the 'Table061 (Page 58)' query in the workbook." type="5" refreshedVersion="0" background="1" saveData="1">
    <dbPr connection="Provider=Microsoft.Mashup.OleDb.1;Data Source=$Workbook$;Location=&quot;Table061 (Page 58)&quot;;Extended Properties=&quot;&quot;" command="SELECT * FROM [Table061 (Page 58)]"/>
  </connection>
  <connection id="216" xr16:uid="{829276C1-8AB1-4F13-A186-D027E47BE1BA}" name="Query - Table062 (Page 35)" description="Connection to the 'Table062 (Page 35)' query in the workbook." type="100" refreshedVersion="7" minRefreshableVersion="5">
    <extLst>
      <ext xmlns:x15="http://schemas.microsoft.com/office/spreadsheetml/2010/11/main" uri="{DE250136-89BD-433C-8126-D09CA5730AF9}">
        <x15:connection id="2b0f6d05-a8a4-4ecd-8360-fbfa51038513"/>
      </ext>
    </extLst>
  </connection>
  <connection id="217" xr16:uid="{1BEC644A-C2AF-4877-BE9B-3EE773507AF2}" name="Query - Table062 (Page 35) (2)" description="Connection to the 'Table062 (Page 35) (2)' query in the workbook." type="100" refreshedVersion="7" minRefreshableVersion="5">
    <extLst>
      <ext xmlns:x15="http://schemas.microsoft.com/office/spreadsheetml/2010/11/main" uri="{DE250136-89BD-433C-8126-D09CA5730AF9}">
        <x15:connection id="daa17440-6e75-4b79-accb-64710dbe207c"/>
      </ext>
    </extLst>
  </connection>
  <connection id="218" xr16:uid="{C11357E2-3CF5-468F-9082-7A6867F5121C}" keepAlive="1" name="Query - Table062 (Page 44)" description="Connection to the 'Table062 (Page 44)' query in the workbook." type="5" refreshedVersion="0" background="1" saveData="1">
    <dbPr connection="Provider=Microsoft.Mashup.OleDb.1;Data Source=$Workbook$;Location=&quot;Table062 (Page 44)&quot;;Extended Properties=&quot;&quot;" command="SELECT * FROM [Table062 (Page 44)]"/>
  </connection>
  <connection id="219" xr16:uid="{792EF2B5-A032-4AAE-8846-4F43682E0307}" keepAlive="1" name="Query - Table062 (Page 46)" description="Connection to the 'Table062 (Page 46)' query in the workbook." type="5" refreshedVersion="0" background="1" saveData="1">
    <dbPr connection="Provider=Microsoft.Mashup.OleDb.1;Data Source=$Workbook$;Location=&quot;Table062 (Page 46)&quot;;Extended Properties=&quot;&quot;" command="SELECT * FROM [Table062 (Page 46)]"/>
  </connection>
  <connection id="220" xr16:uid="{C5284D2B-8C49-49DF-B1E1-8B962A67FAD3}" keepAlive="1" name="Query - Table062 (Page 48)" description="Connection to the 'Table062 (Page 48)' query in the workbook." type="5" refreshedVersion="7" background="1" saveData="1">
    <dbPr connection="Provider=Microsoft.Mashup.OleDb.1;Data Source=$Workbook$;Location=&quot;Table062 (Page 48)&quot;;Extended Properties=&quot;&quot;" command="SELECT * FROM [Table062 (Page 48)]"/>
  </connection>
  <connection id="221" xr16:uid="{E2E9AB53-E4EC-4283-BBB3-E156CA41AE75}" keepAlive="1" name="Query - Table062 (Page 58)" description="Connection to the 'Table062 (Page 58)' query in the workbook." type="5" refreshedVersion="0" background="1" saveData="1">
    <dbPr connection="Provider=Microsoft.Mashup.OleDb.1;Data Source=$Workbook$;Location=&quot;Table062 (Page 58)&quot;;Extended Properties=&quot;&quot;" command="SELECT * FROM [Table062 (Page 58)]"/>
  </connection>
  <connection id="222" xr16:uid="{20C0923F-2762-4246-9173-8629BDCBDE65}" keepAlive="1" name="Query - Table063 (Page 47)" description="Connection to the 'Table063 (Page 47)' query in the workbook." type="5" refreshedVersion="0" background="1" saveData="1">
    <dbPr connection="Provider=Microsoft.Mashup.OleDb.1;Data Source=$Workbook$;Location=&quot;Table063 (Page 47)&quot;;Extended Properties=&quot;&quot;" command="SELECT * FROM [Table063 (Page 47)]"/>
  </connection>
  <connection id="223" xr16:uid="{A5B29D2D-DC28-40CE-A196-F21751A3C78B}" keepAlive="1" name="Query - Table063 (Page 49)" description="Connection to the 'Table063 (Page 49)' query in the workbook." type="5" refreshedVersion="0" background="1" saveData="1">
    <dbPr connection="Provider=Microsoft.Mashup.OleDb.1;Data Source=$Workbook$;Location=&quot;Table063 (Page 49)&quot;;Extended Properties=&quot;&quot;" command="SELECT * FROM [Table063 (Page 49)]"/>
  </connection>
  <connection id="224" xr16:uid="{53716CE4-83B9-4202-9927-D2BE270DDCE1}" keepAlive="1" name="Query - Table063 (Page 58)" description="Connection to the 'Table063 (Page 58)' query in the workbook." type="5" refreshedVersion="0" background="1" saveData="1">
    <dbPr connection="Provider=Microsoft.Mashup.OleDb.1;Data Source=$Workbook$;Location=&quot;Table063 (Page 58)&quot;;Extended Properties=&quot;&quot;" command="SELECT * FROM [Table063 (Page 58)]"/>
  </connection>
  <connection id="225" xr16:uid="{D53B19DA-8918-458B-9718-3C9471392055}" keepAlive="1" name="Query - Table064 (Page 47)" description="Connection to the 'Table064 (Page 47)' query in the workbook." type="5" refreshedVersion="0" background="1" saveData="1">
    <dbPr connection="Provider=Microsoft.Mashup.OleDb.1;Data Source=$Workbook$;Location=&quot;Table064 (Page 47)&quot;;Extended Properties=&quot;&quot;" command="SELECT * FROM [Table064 (Page 47)]"/>
  </connection>
  <connection id="226" xr16:uid="{58FF88DD-A741-4B72-B3DB-1A4F569EABBE}" keepAlive="1" name="Query - Table065 (Page 41)" description="Connection to the 'Table065 (Page 41)' query in the workbook." type="5" refreshedVersion="0" background="1" saveData="1">
    <dbPr connection="Provider=Microsoft.Mashup.OleDb.1;Data Source=$Workbook$;Location=&quot;Table065 (Page 41)&quot;;Extended Properties=&quot;&quot;" command="SELECT * FROM [Table065 (Page 41)]"/>
  </connection>
  <connection id="227" xr16:uid="{5908B207-C1EE-4078-AEF6-AC00604C5250}" keepAlive="1" name="Query - Table066 (Page 42)" description="Connection to the 'Table066 (Page 42)' query in the workbook." type="5" refreshedVersion="0" background="1" saveData="1">
    <dbPr connection="Provider=Microsoft.Mashup.OleDb.1;Data Source=$Workbook$;Location=&quot;Table066 (Page 42)&quot;;Extended Properties=&quot;&quot;" command="SELECT * FROM [Table066 (Page 42)]"/>
  </connection>
  <connection id="228" xr16:uid="{66A6E8BC-A9C6-4B70-94E7-D172D3687BC7}" keepAlive="1" name="Query - Table066 (Page 48)" description="Connection to the 'Table066 (Page 48)' query in the workbook." type="5" refreshedVersion="0" background="1" saveData="1">
    <dbPr connection="Provider=Microsoft.Mashup.OleDb.1;Data Source=$Workbook$;Location=&quot;Table066 (Page 48)&quot;;Extended Properties=&quot;&quot;" command="SELECT * FROM [Table066 (Page 48)]"/>
  </connection>
  <connection id="229" xr16:uid="{0EDA530A-A287-40BB-AAC4-2A97DE9459D1}" keepAlive="1" name="Query - Table067 (Page 42)" description="Connection to the 'Table067 (Page 42)' query in the workbook." type="5" refreshedVersion="0" background="1" saveData="1">
    <dbPr connection="Provider=Microsoft.Mashup.OleDb.1;Data Source=$Workbook$;Location=&quot;Table067 (Page 42)&quot;;Extended Properties=&quot;&quot;" command="SELECT * FROM [Table067 (Page 42)]"/>
  </connection>
  <connection id="230" xr16:uid="{9B06B7C1-8B29-421A-B7AD-DE6D2A5BEBF8}" keepAlive="1" name="Query - Table067 (Page 49)" description="Connection to the 'Table067 (Page 49)' query in the workbook." type="5" refreshedVersion="0" background="1" saveData="1">
    <dbPr connection="Provider=Microsoft.Mashup.OleDb.1;Data Source=$Workbook$;Location=&quot;Table067 (Page 49)&quot;;Extended Properties=&quot;&quot;" command="SELECT * FROM [Table067 (Page 49)]"/>
  </connection>
  <connection id="231" xr16:uid="{E6664827-9654-4109-BEFD-9868BFFBBC06}" keepAlive="1" name="Query - Table067 (Page 63)" description="Connection to the 'Table067 (Page 63)' query in the workbook." type="5" refreshedVersion="0" background="1" saveData="1">
    <dbPr connection="Provider=Microsoft.Mashup.OleDb.1;Data Source=$Workbook$;Location=&quot;Table067 (Page 63)&quot;;Extended Properties=&quot;&quot;" command="SELECT * FROM [Table067 (Page 63)]"/>
  </connection>
  <connection id="232" xr16:uid="{92BEA5E4-B16D-47CC-9F28-4227A26E776D}" keepAlive="1" name="Query - Table068 (Page 43)" description="Connection to the 'Table068 (Page 43)' query in the workbook." type="5" refreshedVersion="0" background="1" saveData="1">
    <dbPr connection="Provider=Microsoft.Mashup.OleDb.1;Data Source=$Workbook$;Location=&quot;Table068 (Page 43)&quot;;Extended Properties=&quot;&quot;" command="SELECT * FROM [Table068 (Page 43)]"/>
  </connection>
  <connection id="233" xr16:uid="{2E8299FB-3C2B-4404-88E0-EF2C9F6A8B0E}" keepAlive="1" name="Query - Table068 (Page 49)" description="Connection to the 'Table068 (Page 49)' query in the workbook." type="5" refreshedVersion="0" background="1" saveData="1">
    <dbPr connection="Provider=Microsoft.Mashup.OleDb.1;Data Source=$Workbook$;Location=&quot;Table068 (Page 49)&quot;;Extended Properties=&quot;&quot;" command="SELECT * FROM [Table068 (Page 49)]"/>
  </connection>
  <connection id="234" xr16:uid="{B6ACD3B5-AEE3-4992-B978-DEEB1A155F1B}" keepAlive="1" name="Query - Table068 (Page 63)" description="Connection to the 'Table068 (Page 63)' query in the workbook." type="5" refreshedVersion="0" background="1" saveData="1">
    <dbPr connection="Provider=Microsoft.Mashup.OleDb.1;Data Source=$Workbook$;Location=&quot;Table068 (Page 63)&quot;;Extended Properties=&quot;&quot;" command="SELECT * FROM [Table068 (Page 63)]"/>
  </connection>
  <connection id="235" xr16:uid="{E36FCB9D-72E0-4DB1-A9EF-CB1F3FC459BF}" keepAlive="1" name="Query - Table069 (Page 43)" description="Connection to the 'Table069 (Page 43)' query in the workbook." type="5" refreshedVersion="0" background="1" saveData="1">
    <dbPr connection="Provider=Microsoft.Mashup.OleDb.1;Data Source=$Workbook$;Location=&quot;Table069 (Page 43)&quot;;Extended Properties=&quot;&quot;" command="SELECT * FROM [Table069 (Page 43)]"/>
  </connection>
  <connection id="236" xr16:uid="{1AA39198-B934-44B3-AAE8-3DB556C810AC}" keepAlive="1" name="Query - Table070 (Page 52)" description="Connection to the 'Table070 (Page 52)' query in the workbook." type="5" refreshedVersion="0" background="1" saveData="1">
    <dbPr connection="Provider=Microsoft.Mashup.OleDb.1;Data Source=$Workbook$;Location=&quot;Table070 (Page 52)&quot;;Extended Properties=&quot;&quot;" command="SELECT * FROM [Table070 (Page 52)]"/>
  </connection>
  <connection id="237" xr16:uid="{4C8BE42B-4005-4C53-857C-501B78065746}" keepAlive="1" name="Query - Table071 (Page 46)" description="Connection to the 'Table071 (Page 46)' query in the workbook." type="5" refreshedVersion="0" background="1">
    <dbPr connection="Provider=Microsoft.Mashup.OleDb.1;Data Source=$Workbook$;Location=&quot;Table071 (Page 46)&quot;;Extended Properties=&quot;&quot;" command="SELECT * FROM [Table071 (Page 46)]"/>
  </connection>
  <connection id="238" xr16:uid="{20A1EC6D-0278-4BED-99DB-51D880D485E9}" keepAlive="1" name="Query - Table072 (Page 46)" description="Connection to the 'Table072 (Page 46)' query in the workbook." type="5" refreshedVersion="0" background="1">
    <dbPr connection="Provider=Microsoft.Mashup.OleDb.1;Data Source=$Workbook$;Location=&quot;Table072 (Page 46)&quot;;Extended Properties=&quot;&quot;" command="SELECT * FROM [Table072 (Page 46)]"/>
  </connection>
  <connection id="239" xr16:uid="{3A71FF87-40C9-4FD0-8826-0141874EBBBE}" keepAlive="1" name="Query - Table072 (Page 51)" description="Connection to the 'Table072 (Page 51)' query in the workbook." type="5" refreshedVersion="0" background="1" saveData="1">
    <dbPr connection="Provider=Microsoft.Mashup.OleDb.1;Data Source=$Workbook$;Location=&quot;Table072 (Page 51)&quot;;Extended Properties=&quot;&quot;" command="SELECT * FROM [Table072 (Page 51)]"/>
  </connection>
  <connection id="240" xr16:uid="{E4EF11B1-A799-4019-A2BE-857D25064781}" keepAlive="1" name="Query - Table073 (Page 46)" description="Connection to the 'Table073 (Page 46)' query in the workbook." type="5" refreshedVersion="0" background="1">
    <dbPr connection="Provider=Microsoft.Mashup.OleDb.1;Data Source=$Workbook$;Location=&quot;Table073 (Page 46)&quot;;Extended Properties=&quot;&quot;" command="SELECT * FROM [Table073 (Page 46)]"/>
  </connection>
  <connection id="241" xr16:uid="{7D1168CC-934E-4326-9B80-CB866A32B2F7}" keepAlive="1" name="Query - Table074 (Page 46)" description="Connection to the 'Table074 (Page 46)' query in the workbook." type="5" refreshedVersion="0" background="1">
    <dbPr connection="Provider=Microsoft.Mashup.OleDb.1;Data Source=$Workbook$;Location=&quot;Table074 (Page 46)&quot;;Extended Properties=&quot;&quot;" command="SELECT * FROM [Table074 (Page 46)]"/>
  </connection>
  <connection id="242" xr16:uid="{6EC9C03E-42E9-4150-BA75-C74E8DE9C4DB}" keepAlive="1" name="Query - Table074 (Page 51)" description="Connection to the 'Table074 (Page 51)' query in the workbook." type="5" refreshedVersion="0" background="1" saveData="1">
    <dbPr connection="Provider=Microsoft.Mashup.OleDb.1;Data Source=$Workbook$;Location=&quot;Table074 (Page 51)&quot;;Extended Properties=&quot;&quot;" command="SELECT * FROM [Table074 (Page 51)]"/>
  </connection>
  <connection id="243" xr16:uid="{703A97DA-E9EE-4861-BD72-77F0182CF035}" keepAlive="1" name="Query - Table075 (Page 47)" description="Connection to the 'Table075 (Page 47)' query in the workbook." type="5" refreshedVersion="0" background="1">
    <dbPr connection="Provider=Microsoft.Mashup.OleDb.1;Data Source=$Workbook$;Location=&quot;Table075 (Page 47)&quot;;Extended Properties=&quot;&quot;" command="SELECT * FROM [Table075 (Page 47)]"/>
  </connection>
  <connection id="244" xr16:uid="{8CDDE074-E54C-4F54-BD87-6090B919D409}" keepAlive="1" name="Query - Table075 (Page 52)" description="Connection to the 'Table075 (Page 52)' query in the workbook." type="5" refreshedVersion="0" background="1" saveData="1">
    <dbPr connection="Provider=Microsoft.Mashup.OleDb.1;Data Source=$Workbook$;Location=&quot;Table075 (Page 52)&quot;;Extended Properties=&quot;&quot;" command="SELECT * FROM [Table075 (Page 52)]"/>
  </connection>
  <connection id="245" xr16:uid="{855C155A-C6B6-4893-AEBD-81073DEF8238}" keepAlive="1" name="Query - Table076 (Page 48)" description="Connection to the 'Table076 (Page 48)' query in the workbook." type="5" refreshedVersion="0" background="1">
    <dbPr connection="Provider=Microsoft.Mashup.OleDb.1;Data Source=$Workbook$;Location=&quot;Table076 (Page 48)&quot;;Extended Properties=&quot;&quot;" command="SELECT * FROM [Table076 (Page 48)]"/>
  </connection>
  <connection id="246" xr16:uid="{A8A3C975-2D14-4337-A410-EDBCB205ABEE}" keepAlive="1" name="Query - Table076 (Page 70)" description="Connection to the 'Table076 (Page 70)' query in the workbook." type="5" refreshedVersion="0" background="1" saveData="1">
    <dbPr connection="Provider=Microsoft.Mashup.OleDb.1;Data Source=$Workbook$;Location=&quot;Table076 (Page 70)&quot;;Extended Properties=&quot;&quot;" command="SELECT * FROM [Table076 (Page 70)]"/>
  </connection>
  <connection id="247" xr16:uid="{30218D7D-43E7-49EE-BCC7-240E8FA943F7}" keepAlive="1" name="Query - Table077 (Page 49)" description="Connection to the 'Table077 (Page 49)' query in the workbook." type="5" refreshedVersion="0" background="1" saveData="1">
    <dbPr connection="Provider=Microsoft.Mashup.OleDb.1;Data Source=$Workbook$;Location=&quot;Table077 (Page 49)&quot;;Extended Properties=&quot;&quot;" command="SELECT * FROM [Table077 (Page 49)]"/>
  </connection>
  <connection id="248" xr16:uid="{D190EE23-5D1A-41EC-8755-6C0E5BBF8E4B}" keepAlive="1" name="Query - Table077 (Page 70)" description="Connection to the 'Table077 (Page 70)' query in the workbook." type="5" refreshedVersion="0" background="1" saveData="1">
    <dbPr connection="Provider=Microsoft.Mashup.OleDb.1;Data Source=$Workbook$;Location=&quot;Table077 (Page 70)&quot;;Extended Properties=&quot;&quot;" command="SELECT * FROM [Table077 (Page 70)]"/>
  </connection>
  <connection id="249" xr16:uid="{81DBC086-B73E-4B41-8A02-8F17435F97A7}" keepAlive="1" name="Query - Table078 (Page 49)" description="Connection to the 'Table078 (Page 49)' query in the workbook." type="5" refreshedVersion="0" background="1" saveData="1">
    <dbPr connection="Provider=Microsoft.Mashup.OleDb.1;Data Source=$Workbook$;Location=&quot;Table078 (Page 49)&quot;;Extended Properties=&quot;&quot;" command="SELECT * FROM [Table078 (Page 49)]"/>
  </connection>
  <connection id="250" xr16:uid="{595C4BF4-3808-4A3A-BDD8-9C194B4303FC}" keepAlive="1" name="Query - Table078 (Page 70)" description="Connection to the 'Table078 (Page 70)' query in the workbook." type="5" refreshedVersion="0" background="1" saveData="1">
    <dbPr connection="Provider=Microsoft.Mashup.OleDb.1;Data Source=$Workbook$;Location=&quot;Table078 (Page 70)&quot;;Extended Properties=&quot;&quot;" command="SELECT * FROM [Table078 (Page 70)]"/>
  </connection>
  <connection id="251" xr16:uid="{6D819B45-B94A-4CD1-A02A-243764679EC5}" keepAlive="1" name="Query - Table079 (Page 49)" description="Connection to the 'Table079 (Page 49)' query in the workbook." type="5" refreshedVersion="0" background="1" saveData="1">
    <dbPr connection="Provider=Microsoft.Mashup.OleDb.1;Data Source=$Workbook$;Location=&quot;Table079 (Page 49)&quot;;Extended Properties=&quot;&quot;" command="SELECT * FROM [Table079 (Page 49)]"/>
  </connection>
  <connection id="252" xr16:uid="{884F55A9-FFD7-4DB4-9238-9C3278607706}" keepAlive="1" name="Query - Table079 (Page 71)" description="Connection to the 'Table079 (Page 71)' query in the workbook." type="5" refreshedVersion="0" background="1" saveData="1">
    <dbPr connection="Provider=Microsoft.Mashup.OleDb.1;Data Source=$Workbook$;Location=&quot;Table079 (Page 71)&quot;;Extended Properties=&quot;&quot;" command="SELECT * FROM [Table079 (Page 71)]"/>
  </connection>
  <connection id="253" xr16:uid="{4971A42F-4721-42FF-BA34-E9429AB093C7}" keepAlive="1" name="Query - Table080 (Page 71)" description="Connection to the 'Table080 (Page 71)' query in the workbook." type="5" refreshedVersion="0" background="1" saveData="1">
    <dbPr connection="Provider=Microsoft.Mashup.OleDb.1;Data Source=$Workbook$;Location=&quot;Table080 (Page 71)&quot;;Extended Properties=&quot;&quot;" command="SELECT * FROM [Table080 (Page 71)]"/>
  </connection>
  <connection id="254" xr16:uid="{5334E763-EB83-442F-BDAB-09782F840A16}" keepAlive="1" name="Query - Table082 (Page 72)" description="Connection to the 'Table082 (Page 72)' query in the workbook." type="5" refreshedVersion="0" background="1" saveData="1">
    <dbPr connection="Provider=Microsoft.Mashup.OleDb.1;Data Source=$Workbook$;Location=&quot;Table082 (Page 72)&quot;;Extended Properties=&quot;&quot;" command="SELECT * FROM [Table082 (Page 72)]"/>
  </connection>
  <connection id="255" xr16:uid="{88522A25-DB83-4590-814E-16733C4B7245}" keepAlive="1" name="Query - Table083 (Page 73)" description="Connection to the 'Table083 (Page 73)' query in the workbook." type="5" refreshedVersion="0" background="1" saveData="1">
    <dbPr connection="Provider=Microsoft.Mashup.OleDb.1;Data Source=$Workbook$;Location=&quot;Table083 (Page 73)&quot;;Extended Properties=&quot;&quot;" command="SELECT * FROM [Table083 (Page 73)]"/>
  </connection>
  <connection id="256" xr16:uid="{2D3A0F52-2157-46D7-B611-00918411ED18}" name="Query - Table084 (Page 51)" description="Connection to the 'Table084 (Page 51)' query in the workbook." type="100" refreshedVersion="7" minRefreshableVersion="5">
    <extLst>
      <ext xmlns:x15="http://schemas.microsoft.com/office/spreadsheetml/2010/11/main" uri="{DE250136-89BD-433C-8126-D09CA5730AF9}">
        <x15:connection id="72878bab-cbb3-4596-ba3b-f370684726cb"/>
      </ext>
    </extLst>
  </connection>
  <connection id="257" xr16:uid="{64CABB07-9898-4CA3-BEF1-673EB222D766}" keepAlive="1" name="Query - Table084 (Page 73)" description="Connection to the 'Table084 (Page 73)' query in the workbook." type="5" refreshedVersion="0" background="1" saveData="1">
    <dbPr connection="Provider=Microsoft.Mashup.OleDb.1;Data Source=$Workbook$;Location=&quot;Table084 (Page 73)&quot;;Extended Properties=&quot;&quot;" command="SELECT * FROM [Table084 (Page 73)]"/>
  </connection>
  <connection id="258" xr16:uid="{FAE058FC-F10B-4579-9A0F-AA5B46FD5D93}" name="Query - Table085 (Page 51)" description="Connection to the 'Table085 (Page 51)' query in the workbook." type="100" refreshedVersion="7" minRefreshableVersion="5">
    <extLst>
      <ext xmlns:x15="http://schemas.microsoft.com/office/spreadsheetml/2010/11/main" uri="{DE250136-89BD-433C-8126-D09CA5730AF9}">
        <x15:connection id="ef1718aa-da49-4d29-b7cd-6d9a4186cf0a"/>
      </ext>
    </extLst>
  </connection>
  <connection id="259" xr16:uid="{EAC01A60-3341-4292-A27B-D9C9073B5A5F}" keepAlive="1" name="Query - Table085 (Page 73)" description="Connection to the 'Table085 (Page 73)' query in the workbook." type="5" refreshedVersion="0" background="1" saveData="1">
    <dbPr connection="Provider=Microsoft.Mashup.OleDb.1;Data Source=$Workbook$;Location=&quot;Table085 (Page 73)&quot;;Extended Properties=&quot;&quot;" command="SELECT * FROM [Table085 (Page 73)]"/>
  </connection>
  <connection id="260" xr16:uid="{6C52DBF5-D98E-45C9-A018-C3D5E91FD8B2}" name="Query - Table086 (Page 51)" description="Connection to the 'Table086 (Page 51)' query in the workbook." type="100" refreshedVersion="7" minRefreshableVersion="5">
    <extLst>
      <ext xmlns:x15="http://schemas.microsoft.com/office/spreadsheetml/2010/11/main" uri="{DE250136-89BD-433C-8126-D09CA5730AF9}">
        <x15:connection id="f458e81b-3630-4e0b-92f3-00ae8386b383"/>
      </ext>
    </extLst>
  </connection>
  <connection id="261" xr16:uid="{200C6253-ECAF-47F1-A2AC-86465042F1CC}" keepAlive="1" name="Query - Table093 (Page 54)" description="Connection to the 'Table093 (Page 54)' query in the workbook." type="5" refreshedVersion="0" background="1" saveData="1">
    <dbPr connection="Provider=Microsoft.Mashup.OleDb.1;Data Source=$Workbook$;Location=&quot;Table093 (Page 54)&quot;;Extended Properties=&quot;&quot;" command="SELECT * FROM [Table093 (Page 54)]"/>
  </connection>
  <connection id="262" xr16:uid="{D5AA6E30-3C47-4161-AB24-B0C047989535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<sst xmlns="http://schemas.openxmlformats.org/spreadsheetml/2006/main" count="1284" uniqueCount="412">
  <si>
    <t>Column1</t>
  </si>
  <si>
    <t>Column3</t>
  </si>
  <si>
    <t>Column5</t>
  </si>
  <si>
    <t>Gross profit</t>
  </si>
  <si>
    <t>Sales, general and administration costs and other operating expenses</t>
  </si>
  <si>
    <t>Foreign exchange gain</t>
  </si>
  <si>
    <t>Interest and finance costs</t>
  </si>
  <si>
    <t>Interest on long-term debt</t>
  </si>
  <si>
    <t>Interest on convertible debt</t>
  </si>
  <si>
    <t>Interest expense on lease liability</t>
  </si>
  <si>
    <t>Other interest and bank charges</t>
  </si>
  <si>
    <t>2022 Q1</t>
  </si>
  <si>
    <t>(Loss) earnings before income tax expense</t>
  </si>
  <si>
    <t>Net (loss) income for the period</t>
  </si>
  <si>
    <t>Other comprehensive (loss) income</t>
  </si>
  <si>
    <t>Unrealized foreign exchange (loss) gain on translation of foreign operations - this item will not be
reclassified subsequently to profit or loss</t>
  </si>
  <si>
    <t>Total comprehensive (loss) income for the period</t>
  </si>
  <si>
    <t>2021 Q1</t>
  </si>
  <si>
    <t>NFI GROUP INC.</t>
  </si>
  <si>
    <t>CONSOLIDATED STATEMENTS OF NET (LOSS) INCOME AND TOTAL COMPREHENSIVE (LOSS) INCOME</t>
  </si>
  <si>
    <t>(in thousands of U.S. dollars except per share figures)</t>
  </si>
  <si>
    <t>April 3, 2022</t>
  </si>
  <si>
    <t>January 2, 2022</t>
  </si>
  <si>
    <t>Assets</t>
  </si>
  <si>
    <t>Current</t>
  </si>
  <si>
    <t>Cash</t>
  </si>
  <si>
    <t>Income tax receivable</t>
  </si>
  <si>
    <t>Prepaid expenses and deposits</t>
  </si>
  <si>
    <t>Property, plant and equipment</t>
  </si>
  <si>
    <t>Right-of-use asset</t>
  </si>
  <si>
    <t>Goodwill and intangible assets</t>
  </si>
  <si>
    <t>Accrued benefit asset</t>
  </si>
  <si>
    <t>Liabilities</t>
  </si>
  <si>
    <t>Bank indebtedness</t>
  </si>
  <si>
    <t>Accounts payable and accrued liabilities</t>
  </si>
  <si>
    <t>Income tax payable</t>
  </si>
  <si>
    <t>Accrued benefit liability</t>
  </si>
  <si>
    <t>Obligations under leases</t>
  </si>
  <si>
    <t>Deferred compensation obligation</t>
  </si>
  <si>
    <t>Deferred revenue</t>
  </si>
  <si>
    <t>Deferred tax liabilities</t>
  </si>
  <si>
    <t>Shareholders' equity</t>
  </si>
  <si>
    <t>Stock option and restricted share unit reserve</t>
  </si>
  <si>
    <t>Accumulated other comprehensive income (loss)</t>
  </si>
  <si>
    <t>Deficit</t>
  </si>
  <si>
    <t>CONSOLIDATED STATEMENTS OF FINANCIAL POSITION</t>
  </si>
  <si>
    <t>(in thousands of U.S. dollars)</t>
  </si>
  <si>
    <t>Share Capital</t>
  </si>
  <si>
    <t>Stock Option
and Restricted
Share Unit
Reserve</t>
  </si>
  <si>
    <t>Accumulated
Other
Comprehensive
(Loss) Income</t>
  </si>
  <si>
    <t>Retained
Earnings
(Deficit)</t>
  </si>
  <si>
    <t>Total
Shareholders’
Equity</t>
  </si>
  <si>
    <t>Balance, December 27, 2020</t>
  </si>
  <si>
    <t>Net earnings</t>
  </si>
  <si>
    <t>Other comprehensive income</t>
  </si>
  <si>
    <t>Dividends declared on common shares</t>
  </si>
  <si>
    <t>Equity Transaction Cost</t>
  </si>
  <si>
    <t>Share-based compensation, net of deferred income taxes</t>
  </si>
  <si>
    <t>Shares issued</t>
  </si>
  <si>
    <t>Balance, March 28, 2021</t>
  </si>
  <si>
    <t>Net loss</t>
  </si>
  <si>
    <t>Equity transaction cost</t>
  </si>
  <si>
    <t>CONSOLIDATED STATEMENTS OF CHANGES IN EQUITY</t>
  </si>
  <si>
    <t>Net (loss) earnings for the period</t>
  </si>
  <si>
    <t>Income tax (recovery) expense</t>
  </si>
  <si>
    <t>Depreciation of plant and equipment</t>
  </si>
  <si>
    <t>Amortization of intangible assets</t>
  </si>
  <si>
    <t>Share-based compensation</t>
  </si>
  <si>
    <t>Interest and finance costs recognized in profit or loss</t>
  </si>
  <si>
    <t>Fair value adjustment for total return swap</t>
  </si>
  <si>
    <t>Unrealized foreign exchange loss on monetary items</t>
  </si>
  <si>
    <t>Foreign exchange (gain) loss on cash held in foreign currency</t>
  </si>
  <si>
    <t>Defined benefit expense</t>
  </si>
  <si>
    <t>Defined benefit funding</t>
  </si>
  <si>
    <t>Cash used in operating activities before interest and income taxes paid</t>
  </si>
  <si>
    <t>Interest paid</t>
  </si>
  <si>
    <t>Decrease in cash</t>
  </si>
  <si>
    <t>Cash — beginning of period</t>
  </si>
  <si>
    <t>Cash — end of period</t>
  </si>
  <si>
    <t>Net cash used in operating activities</t>
  </si>
  <si>
    <t>Financing activities</t>
  </si>
  <si>
    <t>Repayment of obligations under lease</t>
  </si>
  <si>
    <t>Proceeds from (repayment of) revolving credit facilities</t>
  </si>
  <si>
    <t>Share issuance</t>
  </si>
  <si>
    <t>Proceeds from short-term debt</t>
  </si>
  <si>
    <t>Dividends paid</t>
  </si>
  <si>
    <t>Net cash generated by financing activities</t>
  </si>
  <si>
    <t>Investing activities</t>
  </si>
  <si>
    <t>Acquisition of intangible assets</t>
  </si>
  <si>
    <t>Proceeds from disposition of property, plant and equipment</t>
  </si>
  <si>
    <t>Investment in long-term restricted deposits</t>
  </si>
  <si>
    <t>Acquisition of property, plant and equipment</t>
  </si>
  <si>
    <t>Net cash used in investing activities</t>
  </si>
  <si>
    <t>CONSOLIDATED STATEMENTS OF CASH FLOWS</t>
  </si>
  <si>
    <t>Operating activities</t>
  </si>
  <si>
    <t>Cash (used in) generated by operating activities before non-cash working capital items and interest and income taxes paid</t>
  </si>
  <si>
    <t>Effect of foreign exchange on cash</t>
  </si>
  <si>
    <t>Earnings (loss) before interest and income taxes</t>
  </si>
  <si>
    <t>Current income taxes</t>
  </si>
  <si>
    <t>Deferred income taxes recovered</t>
  </si>
  <si>
    <t>Earnings (loss) from operations</t>
  </si>
  <si>
    <t>(Loss) gain on disposition of property, plant and equipment</t>
  </si>
  <si>
    <t>Unrealized foreign exchange (loss) gain on monetary items</t>
  </si>
  <si>
    <t>Fiscal 2021</t>
  </si>
  <si>
    <t>Fiscal 2020</t>
  </si>
  <si>
    <t>December 27, 2020</t>
  </si>
  <si>
    <t>Debt issue costs</t>
  </si>
  <si>
    <t>Proceeds from issue of convertible debentures</t>
  </si>
  <si>
    <t>Impairment loss on goodwill</t>
  </si>
  <si>
    <t>2021 Q3</t>
  </si>
  <si>
    <t>2020 Q3</t>
  </si>
  <si>
    <t>2021 Q2</t>
  </si>
  <si>
    <t>2020 Q2</t>
  </si>
  <si>
    <t>2020 Q1</t>
  </si>
  <si>
    <t>2020 Q4</t>
  </si>
  <si>
    <t>2021 Q4</t>
  </si>
  <si>
    <t>September 26, 2021</t>
  </si>
  <si>
    <t>Inventories</t>
  </si>
  <si>
    <t>Derivative financial instruments</t>
  </si>
  <si>
    <t>Other long-term assets</t>
  </si>
  <si>
    <t>Current portion of long-term debt</t>
  </si>
  <si>
    <t>Current portion of long-term liabilities</t>
  </si>
  <si>
    <t>Provisions</t>
  </si>
  <si>
    <t>Long-term debt</t>
  </si>
  <si>
    <t>Convertible debentures</t>
  </si>
  <si>
    <t>Commitments and contingencies</t>
  </si>
  <si>
    <t>Share capital</t>
  </si>
  <si>
    <t>Revenue</t>
  </si>
  <si>
    <t>Cost of sales</t>
  </si>
  <si>
    <t>Accretion in carrying value of long-term debt</t>
  </si>
  <si>
    <t>Accretion in carrying value of convertible debt and cash conversion option</t>
  </si>
  <si>
    <t>Net (loss) income per share (basic)</t>
  </si>
  <si>
    <t>Net (loss) income per share (diluted)</t>
  </si>
  <si>
    <t>Changes in non-cash working capital items</t>
  </si>
  <si>
    <t>June 27, 2021</t>
  </si>
  <si>
    <t>March 28, 2021</t>
  </si>
  <si>
    <t>September 27, 2020</t>
  </si>
  <si>
    <t>Accounts receivable</t>
  </si>
  <si>
    <t>December 29, 2019</t>
  </si>
  <si>
    <t>June 28, 2020</t>
  </si>
  <si>
    <t>March 29, 2020</t>
  </si>
  <si>
    <t>Balance, December 29, 2019</t>
  </si>
  <si>
    <t>Other comprehensive loss</t>
  </si>
  <si>
    <t>Balance, June 28, 2020</t>
  </si>
  <si>
    <t>Balance, June 27, 2021</t>
  </si>
  <si>
    <t>Share-based compensation, net of deferred
income taxes</t>
  </si>
  <si>
    <t>Balance, March 29, 2020</t>
  </si>
  <si>
    <t>Balance, September 27, 2020</t>
  </si>
  <si>
    <t>Balance, September 26, 2021</t>
  </si>
  <si>
    <t>Reconciliation of Net Earnings (loss) to Adjusted EBITDA and NOPAT</t>
  </si>
  <si>
    <t>Net (loss) earnings</t>
  </si>
  <si>
    <t>Addback</t>
  </si>
  <si>
    <t>Income taxes</t>
  </si>
  <si>
    <t>Amortization</t>
  </si>
  <si>
    <t>Loss (gain) on disposition of property, plant and equipment</t>
  </si>
  <si>
    <t>Unrealized foreign exchange loss (gain) on non-current monetary items
and forward foreign exchange contracts</t>
  </si>
  <si>
    <t>Adjusted EBITDA</t>
  </si>
  <si>
    <t>Depreciation of property, plant and equipment and right of use assets</t>
  </si>
  <si>
    <t>Tax at 31%</t>
  </si>
  <si>
    <t>NOPAT</t>
  </si>
  <si>
    <t>Adjusted EBITDA is comprised of:</t>
  </si>
  <si>
    <t>Manufacturing</t>
  </si>
  <si>
    <t>Aftermarket</t>
  </si>
  <si>
    <t>Corporate</t>
  </si>
  <si>
    <t>Equity settled stock-based compensation</t>
  </si>
  <si>
    <t>Unrecoverable insurance costs</t>
  </si>
  <si>
    <t>Prior year sales tax provision</t>
  </si>
  <si>
    <t>Restructuring costs</t>
  </si>
  <si>
    <t>Interest expense</t>
  </si>
  <si>
    <t>Costs associated with assessing strategic and corporate initiatives</t>
  </si>
  <si>
    <t>Past service costs and other pension costs (recovery)</t>
  </si>
  <si>
    <t>Proportion of the total return swap realized</t>
  </si>
  <si>
    <t>COVID-19 costs</t>
  </si>
  <si>
    <t>Out of period costs</t>
  </si>
  <si>
    <t>Past service costs and other pension costs</t>
  </si>
  <si>
    <t>2019 Q1</t>
  </si>
  <si>
    <t>2019 Q2</t>
  </si>
  <si>
    <t>2019 Q3</t>
  </si>
  <si>
    <t>2019 Q4</t>
  </si>
  <si>
    <t>Fiscal 2019</t>
  </si>
  <si>
    <t>Fair value adjustment to acquired subsidiary company's inventory and deferred revenue</t>
  </si>
  <si>
    <t>Recovery on currency transactions</t>
  </si>
  <si>
    <t>Net cash used in acquisitions</t>
  </si>
  <si>
    <t>Repurchase of shares</t>
  </si>
  <si>
    <t>March 31, 2019</t>
  </si>
  <si>
    <t>June 30, 2019</t>
  </si>
  <si>
    <t>September 29, 2019</t>
  </si>
  <si>
    <t>Free Cash Flow and Free Cash Flow per Share</t>
  </si>
  <si>
    <t>Net cash generated by (used in) operating activities</t>
  </si>
  <si>
    <t>Cash capital expenditures</t>
  </si>
  <si>
    <t>Declared dividends on Shares (C$)</t>
  </si>
  <si>
    <t>Income taxes paid (recovered)</t>
  </si>
  <si>
    <t>Current income tax (expense) recovery</t>
  </si>
  <si>
    <t>Foreign exchange (loss) gain on cash held in foreign currency</t>
  </si>
  <si>
    <t>Free Cash Flow</t>
  </si>
  <si>
    <t>U.S. exchange rate</t>
  </si>
  <si>
    <t>Free Cash Flow (C$)</t>
  </si>
  <si>
    <t>Free Cash Flow per Share (C$)</t>
  </si>
  <si>
    <t>Declared dividends per Share (C$)</t>
  </si>
  <si>
    <t>Adjusted Net Earnings (Loss) and Adjusted Net Earnings (Loss) per Share</t>
  </si>
  <si>
    <t>Adjustments, net of tax</t>
  </si>
  <si>
    <t>Unrealized foreign exchange loss (gain)</t>
  </si>
  <si>
    <t>Adjusted Net Earnings (Loss)</t>
  </si>
  <si>
    <t>Earnings (Loss) per Share (basic)</t>
  </si>
  <si>
    <t>Earnings (Loss) per Share (fully diluted)</t>
  </si>
  <si>
    <t>Adjusted Net Earnings (Loss) per Share (basic)</t>
  </si>
  <si>
    <t>Adjusted Net Earnings (Loss) per Share (fully diluted)</t>
  </si>
  <si>
    <t>Fair value adjustments of total return swap</t>
  </si>
  <si>
    <t>Portion of the total return swap realized</t>
  </si>
  <si>
    <t>Other tax adjustments</t>
  </si>
  <si>
    <t>Payout ratio</t>
  </si>
  <si>
    <t>Investor Workbook</t>
  </si>
  <si>
    <t>Deliveries (unaudited, EUs)</t>
  </si>
  <si>
    <t>Transit buses</t>
  </si>
  <si>
    <t>Motor coaches</t>
  </si>
  <si>
    <t>Medium-duty and cutaway</t>
  </si>
  <si>
    <t>New Vehicle Deliveries</t>
  </si>
  <si>
    <t>Pre-owned coach</t>
  </si>
  <si>
    <t>Zero-emission deliveries
(included in the above totals)</t>
  </si>
  <si>
    <t>Total new transit bus, coach and cutaway
revenue</t>
  </si>
  <si>
    <t>Pre-owned coach revenue</t>
  </si>
  <si>
    <t>Fiberglass reinforced polymer components</t>
  </si>
  <si>
    <t>Manufacturing Revenue</t>
  </si>
  <si>
    <t>Total Revenue</t>
  </si>
  <si>
    <t>North America</t>
  </si>
  <si>
    <t>United Kingdom and Europe</t>
  </si>
  <si>
    <t>Asia Pacific</t>
  </si>
  <si>
    <t>Other</t>
  </si>
  <si>
    <t>Deliveries and Revenue by Product Type, Segment and Region</t>
  </si>
  <si>
    <t>(in millions of U.S. dollars except delivery figures)</t>
  </si>
  <si>
    <t>Revenue (unaudited, dollars in millions)</t>
  </si>
  <si>
    <t>Infrastructure Solutions</t>
  </si>
  <si>
    <t>Adjusted EBITDA by Segment</t>
  </si>
  <si>
    <t>(in millions of U.S. dollars)</t>
  </si>
  <si>
    <t>Adjusted EBITDA as a percentage of revenue</t>
  </si>
  <si>
    <t>Total</t>
  </si>
  <si>
    <t>Adjusted Net (Loss) Earnings</t>
  </si>
  <si>
    <t>Net (loss) earnings per Share</t>
  </si>
  <si>
    <t>Adjusted EBITDA 
(unaudited, dollars in millions)</t>
  </si>
  <si>
    <t>Net Earnings (Loss) by Segment</t>
  </si>
  <si>
    <t>Net Earnings (Loss) EBITDA 
(unaudited, dollars in millions, except per share amounts)</t>
  </si>
  <si>
    <t>Adjusted Net (Loss) Earnings per Share</t>
  </si>
  <si>
    <t>Cost of Sales and Gross Margin by Segment</t>
  </si>
  <si>
    <t>Direct cost of sales</t>
  </si>
  <si>
    <t>Depreciation and amortization</t>
  </si>
  <si>
    <t>Other overhead</t>
  </si>
  <si>
    <t>Manufacturing cost of sales</t>
  </si>
  <si>
    <t>Total Gross Margins</t>
  </si>
  <si>
    <t>Cost of Sales
(U.S. Dollars in thousands)</t>
  </si>
  <si>
    <t>As percent of Manufacturing Sales</t>
  </si>
  <si>
    <t>Total Cost of Sales</t>
  </si>
  <si>
    <t>As percent of Sales</t>
  </si>
  <si>
    <t>Gross Margins
(U.S. Dollars in thousands)</t>
  </si>
  <si>
    <t>As a percentage of sales</t>
  </si>
  <si>
    <t>Selling, general and administrative costs and other operating expenses ("SG&amp;A")</t>
  </si>
  <si>
    <t>Selling, general and administrative costs and other operating expenses ("SG&amp;A")
(U.S. Dollars in thousands)</t>
  </si>
  <si>
    <t>Selling expenses</t>
  </si>
  <si>
    <t>General and administrative expenses</t>
  </si>
  <si>
    <t>Other costs</t>
  </si>
  <si>
    <t>Total SG&amp;A</t>
  </si>
  <si>
    <t>Commitments and Contractual Obligations</t>
  </si>
  <si>
    <t>Commitments and Contractual Obligations
(U.S. Dollars in thousands)</t>
  </si>
  <si>
    <t>Leases</t>
  </si>
  <si>
    <t>Statement of Earnings</t>
  </si>
  <si>
    <t>Statement of Earnings
(U.S. Dollars in thousands)</t>
  </si>
  <si>
    <t>Manufacturing operations</t>
  </si>
  <si>
    <t>Aftermarket operations</t>
  </si>
  <si>
    <t>(Loss) earnings from operation</t>
  </si>
  <si>
    <t>Shareholders' Equity</t>
  </si>
  <si>
    <t>Long term debt</t>
  </si>
  <si>
    <t>Capital leases</t>
  </si>
  <si>
    <t>Convertible Debentures</t>
  </si>
  <si>
    <t>Derivatives</t>
  </si>
  <si>
    <t>Invested Capital</t>
  </si>
  <si>
    <t>Average of invested capital over the quarter</t>
  </si>
  <si>
    <t>Reconciliation of Shareholder' Equity to Invested Capital</t>
  </si>
  <si>
    <t>ROIC</t>
  </si>
  <si>
    <t>Total Leverage Ratio</t>
  </si>
  <si>
    <t>Interest Coverage Ratio</t>
  </si>
  <si>
    <t>N/A</t>
  </si>
  <si>
    <t>&gt;2.00</t>
  </si>
  <si>
    <t>&lt;4.00</t>
  </si>
  <si>
    <t>&gt;2.50</t>
  </si>
  <si>
    <t>&lt;3.75</t>
  </si>
  <si>
    <t>&gt;3.00</t>
  </si>
  <si>
    <t>Financial Covenants</t>
  </si>
  <si>
    <t>Covenants and Ratios</t>
  </si>
  <si>
    <t>Financial Ratios</t>
  </si>
  <si>
    <t xml:space="preserve">Total Leverage Ratio </t>
  </si>
  <si>
    <t>Total Net Debt to Capitalization Ratio</t>
  </si>
  <si>
    <t>Inventories and Other Long-Term Assets</t>
  </si>
  <si>
    <t>Inventories
(U.S. Dollars in thousands)</t>
  </si>
  <si>
    <t>Other Long-Term Assets
(U.S. Dollars in thousands)</t>
  </si>
  <si>
    <t>Raw materials</t>
  </si>
  <si>
    <t>Work in process</t>
  </si>
  <si>
    <t>Finished goods</t>
  </si>
  <si>
    <t>Cost of inventories recognized as expense and included in cost of sales</t>
  </si>
  <si>
    <t>Write-down of inventory to net realizable value in cost of sales</t>
  </si>
  <si>
    <t>Long-term accounts receivable</t>
  </si>
  <si>
    <t>Long-term restricted deposit</t>
  </si>
  <si>
    <t>Current Portion of Long Term Liabilities
(U.S. Dollars in thousands)</t>
  </si>
  <si>
    <t>Bids in Process (EUs)</t>
  </si>
  <si>
    <t>Bids Submitted (EUs)</t>
  </si>
  <si>
    <t>Active EUs</t>
  </si>
  <si>
    <t>Total Bid Universe
(EUs)</t>
  </si>
  <si>
    <t>A) Options Expired (EUs)</t>
  </si>
  <si>
    <t>B) Options Exercised (EUs)</t>
  </si>
  <si>
    <t>D) Conversion rate % = B / (A+B)</t>
  </si>
  <si>
    <t>Options</t>
  </si>
  <si>
    <t>Beginning of period</t>
  </si>
  <si>
    <t>New orders</t>
  </si>
  <si>
    <t>Options exercised</t>
  </si>
  <si>
    <t>Cancelled/expired</t>
  </si>
  <si>
    <t>End of period</t>
  </si>
  <si>
    <t>Consisting of:</t>
  </si>
  <si>
    <t>Heavy-duty transit buses</t>
  </si>
  <si>
    <t>Cutaway and medium-duty buses</t>
  </si>
  <si>
    <t>Total Backlog</t>
  </si>
  <si>
    <t>Total firm orders</t>
  </si>
  <si>
    <t>Total options</t>
  </si>
  <si>
    <t>Total backlog</t>
  </si>
  <si>
    <t>New Orders
in Quarter
(Firm and
Option EUs)</t>
  </si>
  <si>
    <t>LTM New Orders
(Firm and
Option EUs)</t>
  </si>
  <si>
    <t>Option
Conversions in
Quarter (EUs)</t>
  </si>
  <si>
    <t>LTM Option
Conversions (EUs)</t>
  </si>
  <si>
    <t>Bid Universe and Backlog</t>
  </si>
  <si>
    <t>Forecasted Industry
Procurement over 5
Years (EUs)</t>
  </si>
  <si>
    <t>Bid Universe</t>
  </si>
  <si>
    <t>(in millions of U.S. dollars unless noted as EU's)</t>
  </si>
  <si>
    <t>Order Activity</t>
  </si>
  <si>
    <t>C) Current Options by year of expiry (EU's)</t>
  </si>
  <si>
    <t>Firm 
Orders</t>
  </si>
  <si>
    <t>Shipments</t>
  </si>
  <si>
    <t>Backlog</t>
  </si>
  <si>
    <t>Equivalent Units</t>
  </si>
  <si>
    <t>Acquired Backlog (ADL)</t>
  </si>
  <si>
    <t>Total Adjusted EBITDA</t>
  </si>
  <si>
    <t>Goodwill impairment</t>
  </si>
  <si>
    <t>Extraordinary COVID-19 costs (tax effected)</t>
  </si>
  <si>
    <t>Non-recurring restructuring costs (tax effected)</t>
  </si>
  <si>
    <t>318</t>
  </si>
  <si>
    <t>100,283</t>
  </si>
  <si>
    <t>Non-current asset held for sale</t>
  </si>
  <si>
    <t>Reversals of a previous write-down in inventory</t>
  </si>
  <si>
    <t>Other long-term liabilities</t>
  </si>
  <si>
    <t>Total Leverage Covenant (&lt;)</t>
  </si>
  <si>
    <t>Interest Coverage Covenant (&gt;)</t>
  </si>
  <si>
    <t>Total Net Debt to Capitalization Covenant (&lt;)</t>
  </si>
  <si>
    <t>Waived</t>
  </si>
  <si>
    <t>2022 Q2</t>
  </si>
  <si>
    <t>July 3, 2022</t>
  </si>
  <si>
    <t>Supplemental Cash Flow Information</t>
  </si>
  <si>
    <t>Cash inflow (outflow)</t>
  </si>
  <si>
    <t>Equity Hedge</t>
  </si>
  <si>
    <t>October 2, 2023 - December 31, 2023</t>
  </si>
  <si>
    <t>&lt;4.50</t>
  </si>
  <si>
    <t>Total Net Debt to Capitalization</t>
  </si>
  <si>
    <t>Minumum Liquidity</t>
  </si>
  <si>
    <t>Working Capital Days</t>
  </si>
  <si>
    <t>Liquidity</t>
  </si>
  <si>
    <t>Long-term restricted deposits</t>
  </si>
  <si>
    <t>Impairment (gain) loss on property, plant and equipment</t>
  </si>
  <si>
    <t>Impairment (gain) loss on right-of-use asset</t>
  </si>
  <si>
    <t>(Gain) loss on fair value adjustment for cash conversion option</t>
  </si>
  <si>
    <t>(Gain) loss on disposition of property, plant and equipment</t>
  </si>
  <si>
    <t>Fair market value (gain) loss on interest rate swap</t>
  </si>
  <si>
    <t>Fair market value (gain) loss on cash conversion option</t>
  </si>
  <si>
    <t>Actuarial gain (loss) on defined benefit pension plan - this item will not be reclassified subsequently to profit or loss</t>
  </si>
  <si>
    <t>Net gain (loss) on hedge of equity</t>
  </si>
  <si>
    <t>Unrealized loss (gain) on interest rate swap</t>
  </si>
  <si>
    <t>Unrealized loss (gain) on Cash Conversion Option</t>
  </si>
  <si>
    <t>(Loss) earning before interst and income taxes</t>
  </si>
  <si>
    <t>2022 Q3</t>
  </si>
  <si>
    <t>October 2, 2022</t>
  </si>
  <si>
    <t>Other short-term asset</t>
  </si>
  <si>
    <t>Deferred tax assets</t>
  </si>
  <si>
    <t>Minimum Cumulative Adjusted EBITDA</t>
  </si>
  <si>
    <t>Expenses oustide the normal course of operations</t>
  </si>
  <si>
    <t>Aftermarket cost of sales</t>
  </si>
  <si>
    <t>As percent of Aftermarket Sales</t>
  </si>
  <si>
    <t>2022 Q4</t>
  </si>
  <si>
    <t>Fiscal 2022</t>
  </si>
  <si>
    <t>January 1, 2023</t>
  </si>
  <si>
    <t>January 2, 2023 - March 31, 2023</t>
  </si>
  <si>
    <t>April 1, 2023 - April 30, 2023</t>
  </si>
  <si>
    <t>May 1, 2023 - May 31, 2023</t>
  </si>
  <si>
    <t>January 1, 2024 and thereafter</t>
  </si>
  <si>
    <t>&lt;0.62:1.00</t>
  </si>
  <si>
    <t>&gt;($28,000)</t>
  </si>
  <si>
    <t>&gt;($31,000)</t>
  </si>
  <si>
    <t>&gt;($35,000)</t>
  </si>
  <si>
    <t>2023 Q1</t>
  </si>
  <si>
    <t>April 2, 2023</t>
  </si>
  <si>
    <t>Balance, April 2, 2023</t>
  </si>
  <si>
    <t>Senior Unsecured Debt</t>
  </si>
  <si>
    <t>Interest on senior unsecured debt</t>
  </si>
  <si>
    <t>Accretion in carrying value of senior unsecured debt</t>
  </si>
  <si>
    <t>Restated (IFRS 17)</t>
  </si>
  <si>
    <t>Senior unsecured debt</t>
  </si>
  <si>
    <t>Balance, January 2, 2022 (restated IFRS 17)</t>
  </si>
  <si>
    <t>Balance, April 3, 2022 (restated IFRS 17)</t>
  </si>
  <si>
    <t>Balance, July 3, 2022 (restated IFRS 17)</t>
  </si>
  <si>
    <t>Balance, October 2, 2022 (restated IFRS 17)</t>
  </si>
  <si>
    <t>Balance, January 1, 2023 (restated IFRS 17)</t>
  </si>
  <si>
    <t>Past service cost</t>
  </si>
  <si>
    <t>Proceeds from senior unsecured debt</t>
  </si>
  <si>
    <t>2023 Q2</t>
  </si>
  <si>
    <t xml:space="preserve"> </t>
  </si>
  <si>
    <t>July 2, 2023</t>
  </si>
  <si>
    <t>Balance, July 2, 2023</t>
  </si>
  <si>
    <t>June 1 - August 31, 2023</t>
  </si>
  <si>
    <t>September 1, 2023 - October 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</si>
</sst>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_(* #,##0.0000_);_(* \(#,##0.0000\);_(* &quot;-&quot;??_);_(@_)"/>
    <numFmt numFmtId="168" formatCode="_(* #,##0.00000_);_(* \(#,##0.00000\);_(* &quot;-&quot;??_);_(@_)"/>
    <numFmt numFmtId="169" formatCode="_(* #,##0.0_);_(* \(#,##0.0\);_(* &quot;-&quot;??_);_(@_)"/>
    <numFmt numFmtId="170" formatCode="_(&quot;$&quot;* #,##0.0_);_(&quot;$&quot;* \(#,##0.0\);_(&quot;$&quot;* &quot;-&quot;??_);_(@_)"/>
    <numFmt numFmtId="171" formatCode="0.0%"/>
    <numFmt numFmtId="172" formatCode="0.00\x"/>
    <numFmt numFmtId="173" formatCode="_(&quot;$&quot;* #,##0.0_);_(&quot;$&quot;* \(#,##0.0\);_(&quot;$&quot;* &quot;-&quot;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72"/>
      <name val="Calibri"/>
      <family val="2"/>
      <scheme val="minor"/>
    </font>
    <font>
      <b/>
      <sz val="72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0">
    <xf numFmtId="0" fontId="0" fillId="0" borderId="0" xfId="0"/>
    <xf numFmtId="0" fontId="0" fillId="0" borderId="0" xfId="0" applyNumberFormat="1"/>
    <xf numFmtId="44" fontId="0" fillId="0" borderId="0" xfId="2" applyFont="1"/>
    <xf numFmtId="0" fontId="4" fillId="0" borderId="0" xfId="0" applyFont="1"/>
    <xf numFmtId="0" fontId="3" fillId="0" borderId="0" xfId="0" applyFont="1" applyAlignment="1">
      <alignment wrapText="1"/>
    </xf>
    <xf numFmtId="0" fontId="0" fillId="0" borderId="0" xfId="0" applyNumberFormat="1" applyAlignment="1">
      <alignment wrapText="1"/>
    </xf>
    <xf numFmtId="0" fontId="0" fillId="0" borderId="1" xfId="0" applyBorder="1"/>
    <xf numFmtId="0" fontId="0" fillId="0" borderId="1" xfId="0" applyNumberFormat="1" applyBorder="1"/>
    <xf numFmtId="0" fontId="3" fillId="0" borderId="0" xfId="0" applyNumberFormat="1" applyFont="1"/>
    <xf numFmtId="0" fontId="0" fillId="0" borderId="2" xfId="0" applyNumberFormat="1" applyBorder="1"/>
    <xf numFmtId="0" fontId="3" fillId="0" borderId="3" xfId="0" applyNumberFormat="1" applyFont="1" applyBorder="1"/>
    <xf numFmtId="0" fontId="3" fillId="0" borderId="4" xfId="0" applyNumberFormat="1" applyFont="1" applyBorder="1"/>
    <xf numFmtId="44" fontId="0" fillId="0" borderId="4" xfId="2" applyFont="1" applyBorder="1"/>
    <xf numFmtId="164" fontId="0" fillId="0" borderId="0" xfId="2" applyNumberFormat="1" applyFont="1"/>
    <xf numFmtId="164" fontId="0" fillId="0" borderId="3" xfId="2" applyNumberFormat="1" applyFont="1" applyBorder="1"/>
    <xf numFmtId="165" fontId="0" fillId="0" borderId="1" xfId="1" applyNumberFormat="1" applyFont="1" applyBorder="1"/>
    <xf numFmtId="165" fontId="0" fillId="0" borderId="0" xfId="1" applyNumberFormat="1" applyFont="1"/>
    <xf numFmtId="165" fontId="0" fillId="0" borderId="2" xfId="1" applyNumberFormat="1" applyFont="1" applyBorder="1"/>
    <xf numFmtId="0" fontId="0" fillId="0" borderId="0" xfId="0" applyFill="1"/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164" fontId="0" fillId="0" borderId="0" xfId="2" applyNumberFormat="1" applyFont="1" applyFill="1" applyBorder="1"/>
    <xf numFmtId="0" fontId="3" fillId="0" borderId="0" xfId="0" applyNumberFormat="1" applyFont="1" applyFill="1" applyBorder="1"/>
    <xf numFmtId="0" fontId="0" fillId="0" borderId="2" xfId="0" applyNumberFormat="1" applyFont="1" applyFill="1" applyBorder="1"/>
    <xf numFmtId="164" fontId="0" fillId="0" borderId="2" xfId="2" applyNumberFormat="1" applyFont="1" applyFill="1" applyBorder="1"/>
    <xf numFmtId="0" fontId="0" fillId="0" borderId="3" xfId="0" applyNumberFormat="1" applyFont="1" applyFill="1" applyBorder="1"/>
    <xf numFmtId="164" fontId="0" fillId="0" borderId="3" xfId="2" applyNumberFormat="1" applyFont="1" applyFill="1" applyBorder="1"/>
    <xf numFmtId="165" fontId="0" fillId="0" borderId="0" xfId="1" applyNumberFormat="1" applyFont="1" applyFill="1" applyBorder="1"/>
    <xf numFmtId="165" fontId="0" fillId="0" borderId="1" xfId="1" applyNumberFormat="1" applyFont="1" applyFill="1" applyBorder="1"/>
    <xf numFmtId="0" fontId="0" fillId="0" borderId="0" xfId="0" applyBorder="1"/>
    <xf numFmtId="0" fontId="0" fillId="0" borderId="0" xfId="0" applyNumberFormat="1" applyFont="1" applyFill="1" applyBorder="1" applyAlignment="1">
      <alignment wrapText="1"/>
    </xf>
    <xf numFmtId="0" fontId="3" fillId="0" borderId="2" xfId="0" applyNumberFormat="1" applyFont="1" applyFill="1" applyBorder="1"/>
    <xf numFmtId="164" fontId="3" fillId="0" borderId="2" xfId="2" applyNumberFormat="1" applyFont="1" applyFill="1" applyBorder="1"/>
    <xf numFmtId="0" fontId="3" fillId="0" borderId="3" xfId="0" applyNumberFormat="1" applyFont="1" applyFill="1" applyBorder="1"/>
    <xf numFmtId="164" fontId="3" fillId="0" borderId="3" xfId="2" applyNumberFormat="1" applyFont="1" applyFill="1" applyBorder="1"/>
    <xf numFmtId="0" fontId="3" fillId="0" borderId="1" xfId="0" applyNumberFormat="1" applyFont="1" applyFill="1" applyBorder="1" applyAlignment="1">
      <alignment horizontal="right" wrapText="1"/>
    </xf>
    <xf numFmtId="0" fontId="3" fillId="0" borderId="1" xfId="0" applyNumberFormat="1" applyFont="1" applyFill="1" applyBorder="1" applyAlignment="1">
      <alignment horizontal="right"/>
    </xf>
    <xf numFmtId="0" fontId="4" fillId="0" borderId="0" xfId="0" applyFont="1" applyFill="1"/>
    <xf numFmtId="0" fontId="3" fillId="0" borderId="0" xfId="0" applyFont="1" applyFill="1" applyAlignment="1">
      <alignment wrapText="1"/>
    </xf>
    <xf numFmtId="0" fontId="3" fillId="0" borderId="1" xfId="0" applyFont="1" applyBorder="1" applyAlignment="1">
      <alignment horizontal="right"/>
    </xf>
    <xf numFmtId="0" fontId="2" fillId="0" borderId="1" xfId="0" applyFont="1" applyFill="1" applyBorder="1"/>
    <xf numFmtId="0" fontId="3" fillId="0" borderId="0" xfId="0" applyFont="1" applyBorder="1" applyAlignment="1">
      <alignment horizontal="right"/>
    </xf>
    <xf numFmtId="0" fontId="6" fillId="0" borderId="0" xfId="0" applyFont="1" applyFill="1" applyBorder="1"/>
    <xf numFmtId="0" fontId="0" fillId="0" borderId="0" xfId="0" applyNumberFormat="1" applyFont="1" applyFill="1" applyBorder="1" applyAlignment="1">
      <alignment horizontal="left" indent="2"/>
    </xf>
    <xf numFmtId="0" fontId="0" fillId="0" borderId="1" xfId="0" applyNumberFormat="1" applyFont="1" applyFill="1" applyBorder="1" applyAlignment="1">
      <alignment horizontal="left" indent="2"/>
    </xf>
    <xf numFmtId="0" fontId="3" fillId="0" borderId="5" xfId="0" applyNumberFormat="1" applyFont="1" applyFill="1" applyBorder="1"/>
    <xf numFmtId="165" fontId="0" fillId="0" borderId="2" xfId="1" applyNumberFormat="1" applyFont="1" applyFill="1" applyBorder="1"/>
    <xf numFmtId="165" fontId="0" fillId="0" borderId="5" xfId="1" applyNumberFormat="1" applyFont="1" applyFill="1" applyBorder="1"/>
    <xf numFmtId="0" fontId="0" fillId="0" borderId="0" xfId="0" applyNumberFormat="1" applyBorder="1"/>
    <xf numFmtId="165" fontId="0" fillId="0" borderId="0" xfId="1" applyNumberFormat="1" applyFont="1" applyBorder="1"/>
    <xf numFmtId="0" fontId="0" fillId="0" borderId="0" xfId="0" applyNumberFormat="1" applyFill="1" applyBorder="1"/>
    <xf numFmtId="0" fontId="3" fillId="0" borderId="0" xfId="0" applyNumberFormat="1" applyFont="1" applyBorder="1"/>
    <xf numFmtId="0" fontId="3" fillId="2" borderId="1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164" fontId="0" fillId="2" borderId="0" xfId="2" applyNumberFormat="1" applyFont="1" applyFill="1" applyBorder="1"/>
    <xf numFmtId="165" fontId="0" fillId="2" borderId="0" xfId="1" applyNumberFormat="1" applyFont="1" applyFill="1" applyBorder="1"/>
    <xf numFmtId="165" fontId="0" fillId="2" borderId="1" xfId="1" applyNumberFormat="1" applyFont="1" applyFill="1" applyBorder="1"/>
    <xf numFmtId="165" fontId="0" fillId="2" borderId="2" xfId="1" applyNumberFormat="1" applyFont="1" applyFill="1" applyBorder="1"/>
    <xf numFmtId="165" fontId="0" fillId="2" borderId="5" xfId="1" applyNumberFormat="1" applyFont="1" applyFill="1" applyBorder="1"/>
    <xf numFmtId="164" fontId="0" fillId="2" borderId="3" xfId="2" applyNumberFormat="1" applyFont="1" applyFill="1" applyBorder="1"/>
    <xf numFmtId="0" fontId="3" fillId="0" borderId="1" xfId="0" quotePrefix="1" applyNumberFormat="1" applyFont="1" applyFill="1" applyBorder="1" applyAlignment="1">
      <alignment horizontal="right"/>
    </xf>
    <xf numFmtId="164" fontId="0" fillId="2" borderId="0" xfId="2" applyNumberFormat="1" applyFont="1" applyFill="1"/>
    <xf numFmtId="165" fontId="0" fillId="2" borderId="0" xfId="1" applyNumberFormat="1" applyFont="1" applyFill="1"/>
    <xf numFmtId="44" fontId="0" fillId="2" borderId="0" xfId="2" applyFont="1" applyFill="1"/>
    <xf numFmtId="44" fontId="0" fillId="2" borderId="4" xfId="2" applyFont="1" applyFill="1" applyBorder="1"/>
    <xf numFmtId="0" fontId="3" fillId="2" borderId="1" xfId="0" applyNumberFormat="1" applyFont="1" applyFill="1" applyBorder="1" applyAlignment="1">
      <alignment horizontal="right"/>
    </xf>
    <xf numFmtId="0" fontId="0" fillId="2" borderId="0" xfId="0" applyNumberFormat="1" applyFont="1" applyFill="1" applyBorder="1"/>
    <xf numFmtId="164" fontId="0" fillId="2" borderId="2" xfId="2" applyNumberFormat="1" applyFont="1" applyFill="1" applyBorder="1"/>
    <xf numFmtId="165" fontId="0" fillId="0" borderId="0" xfId="0" applyNumberFormat="1" applyFill="1" applyBorder="1"/>
    <xf numFmtId="164" fontId="0" fillId="0" borderId="0" xfId="0" applyNumberFormat="1" applyFill="1" applyBorder="1"/>
    <xf numFmtId="165" fontId="1" fillId="0" borderId="0" xfId="1" applyNumberFormat="1" applyFont="1" applyFill="1" applyBorder="1"/>
    <xf numFmtId="3" fontId="0" fillId="0" borderId="0" xfId="0" applyNumberFormat="1" applyFill="1" applyBorder="1"/>
    <xf numFmtId="0" fontId="3" fillId="0" borderId="0" xfId="0" applyFont="1" applyFill="1" applyAlignment="1"/>
    <xf numFmtId="0" fontId="3" fillId="0" borderId="6" xfId="0" applyFont="1" applyBorder="1" applyAlignment="1">
      <alignment horizontal="right"/>
    </xf>
    <xf numFmtId="164" fontId="0" fillId="0" borderId="7" xfId="2" applyNumberFormat="1" applyFont="1" applyBorder="1"/>
    <xf numFmtId="164" fontId="0" fillId="0" borderId="0" xfId="0" applyNumberFormat="1"/>
    <xf numFmtId="0" fontId="3" fillId="2" borderId="6" xfId="0" applyFont="1" applyFill="1" applyBorder="1" applyAlignment="1">
      <alignment horizontal="right"/>
    </xf>
    <xf numFmtId="0" fontId="0" fillId="2" borderId="0" xfId="0" applyFill="1"/>
    <xf numFmtId="164" fontId="0" fillId="2" borderId="7" xfId="2" applyNumberFormat="1" applyFont="1" applyFill="1" applyBorder="1"/>
    <xf numFmtId="165" fontId="1" fillId="0" borderId="0" xfId="1" applyNumberFormat="1" applyFont="1" applyBorder="1"/>
    <xf numFmtId="165" fontId="1" fillId="2" borderId="0" xfId="1" applyNumberFormat="1" applyFont="1" applyFill="1" applyBorder="1"/>
    <xf numFmtId="165" fontId="1" fillId="0" borderId="0" xfId="1" applyNumberFormat="1" applyFont="1"/>
    <xf numFmtId="165" fontId="1" fillId="2" borderId="0" xfId="1" applyNumberFormat="1" applyFont="1" applyFill="1"/>
    <xf numFmtId="0" fontId="3" fillId="2" borderId="1" xfId="0" quotePrefix="1" applyNumberFormat="1" applyFont="1" applyFill="1" applyBorder="1" applyAlignment="1">
      <alignment horizontal="right"/>
    </xf>
    <xf numFmtId="167" fontId="0" fillId="0" borderId="0" xfId="1" applyNumberFormat="1" applyFont="1"/>
    <xf numFmtId="167" fontId="0" fillId="0" borderId="7" xfId="1" applyNumberFormat="1" applyFont="1" applyBorder="1"/>
    <xf numFmtId="166" fontId="0" fillId="0" borderId="7" xfId="2" applyNumberFormat="1" applyFont="1" applyBorder="1"/>
    <xf numFmtId="0" fontId="0" fillId="0" borderId="0" xfId="0" applyAlignment="1">
      <alignment horizontal="left" indent="2"/>
    </xf>
    <xf numFmtId="0" fontId="0" fillId="0" borderId="0" xfId="0" applyAlignment="1">
      <alignment horizontal="left" wrapText="1" indent="2"/>
    </xf>
    <xf numFmtId="167" fontId="0" fillId="2" borderId="0" xfId="1" applyNumberFormat="1" applyFont="1" applyFill="1"/>
    <xf numFmtId="167" fontId="0" fillId="2" borderId="7" xfId="1" applyNumberFormat="1" applyFont="1" applyFill="1" applyBorder="1"/>
    <xf numFmtId="166" fontId="0" fillId="2" borderId="7" xfId="2" applyNumberFormat="1" applyFont="1" applyFill="1" applyBorder="1"/>
    <xf numFmtId="167" fontId="0" fillId="0" borderId="0" xfId="0" applyNumberFormat="1"/>
    <xf numFmtId="44" fontId="0" fillId="0" borderId="0" xfId="0" applyNumberFormat="1"/>
    <xf numFmtId="168" fontId="0" fillId="0" borderId="0" xfId="0" applyNumberFormat="1"/>
    <xf numFmtId="164" fontId="0" fillId="0" borderId="0" xfId="2" applyNumberFormat="1" applyFont="1" applyFill="1"/>
    <xf numFmtId="43" fontId="0" fillId="0" borderId="0" xfId="1" applyFont="1"/>
    <xf numFmtId="165" fontId="0" fillId="0" borderId="6" xfId="1" applyNumberFormat="1" applyFont="1" applyBorder="1"/>
    <xf numFmtId="165" fontId="0" fillId="2" borderId="6" xfId="1" applyNumberFormat="1" applyFont="1" applyFill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Alignment="1">
      <alignment wrapText="1"/>
    </xf>
    <xf numFmtId="169" fontId="0" fillId="0" borderId="0" xfId="1" applyNumberFormat="1" applyFont="1"/>
    <xf numFmtId="169" fontId="0" fillId="2" borderId="0" xfId="1" applyNumberFormat="1" applyFont="1" applyFill="1"/>
    <xf numFmtId="169" fontId="0" fillId="0" borderId="6" xfId="1" applyNumberFormat="1" applyFont="1" applyBorder="1"/>
    <xf numFmtId="169" fontId="0" fillId="2" borderId="6" xfId="1" applyNumberFormat="1" applyFont="1" applyFill="1" applyBorder="1"/>
    <xf numFmtId="170" fontId="3" fillId="0" borderId="0" xfId="2" applyNumberFormat="1" applyFont="1"/>
    <xf numFmtId="170" fontId="3" fillId="2" borderId="0" xfId="2" applyNumberFormat="1" applyFont="1" applyFill="1"/>
    <xf numFmtId="170" fontId="3" fillId="0" borderId="8" xfId="2" applyNumberFormat="1" applyFont="1" applyBorder="1"/>
    <xf numFmtId="170" fontId="3" fillId="2" borderId="8" xfId="2" applyNumberFormat="1" applyFont="1" applyFill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165" fontId="0" fillId="0" borderId="0" xfId="1" applyNumberFormat="1" applyFont="1" applyFill="1"/>
    <xf numFmtId="170" fontId="0" fillId="0" borderId="0" xfId="2" applyNumberFormat="1" applyFont="1"/>
    <xf numFmtId="170" fontId="0" fillId="2" borderId="0" xfId="2" applyNumberFormat="1" applyFont="1" applyFill="1"/>
    <xf numFmtId="171" fontId="0" fillId="0" borderId="0" xfId="3" applyNumberFormat="1" applyFont="1"/>
    <xf numFmtId="171" fontId="0" fillId="2" borderId="0" xfId="3" applyNumberFormat="1" applyFont="1" applyFill="1"/>
    <xf numFmtId="171" fontId="0" fillId="0" borderId="8" xfId="3" applyNumberFormat="1" applyFont="1" applyBorder="1"/>
    <xf numFmtId="171" fontId="0" fillId="2" borderId="8" xfId="3" applyNumberFormat="1" applyFont="1" applyFill="1" applyBorder="1"/>
    <xf numFmtId="44" fontId="0" fillId="0" borderId="0" xfId="2" applyNumberFormat="1" applyFont="1"/>
    <xf numFmtId="44" fontId="0" fillId="0" borderId="1" xfId="2" applyNumberFormat="1" applyFont="1" applyBorder="1"/>
    <xf numFmtId="44" fontId="0" fillId="2" borderId="0" xfId="2" applyNumberFormat="1" applyFont="1" applyFill="1"/>
    <xf numFmtId="44" fontId="0" fillId="2" borderId="1" xfId="2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0" borderId="8" xfId="0" applyBorder="1"/>
    <xf numFmtId="37" fontId="0" fillId="0" borderId="0" xfId="1" applyNumberFormat="1" applyFont="1" applyBorder="1" applyAlignment="1">
      <alignment horizontal="right"/>
    </xf>
    <xf numFmtId="37" fontId="0" fillId="2" borderId="0" xfId="1" applyNumberFormat="1" applyFont="1" applyFill="1" applyBorder="1" applyAlignment="1">
      <alignment horizontal="right"/>
    </xf>
    <xf numFmtId="3" fontId="0" fillId="0" borderId="0" xfId="0" applyNumberFormat="1"/>
    <xf numFmtId="171" fontId="0" fillId="0" borderId="0" xfId="3" applyNumberFormat="1" applyFont="1" applyBorder="1"/>
    <xf numFmtId="0" fontId="0" fillId="0" borderId="1" xfId="2" applyNumberFormat="1" applyFont="1" applyFill="1" applyBorder="1"/>
    <xf numFmtId="0" fontId="0" fillId="2" borderId="1" xfId="2" applyNumberFormat="1" applyFont="1" applyFill="1" applyBorder="1"/>
    <xf numFmtId="0" fontId="3" fillId="0" borderId="0" xfId="0" applyFont="1"/>
    <xf numFmtId="0" fontId="3" fillId="0" borderId="1" xfId="0" applyNumberFormat="1" applyFont="1" applyFill="1" applyBorder="1"/>
    <xf numFmtId="164" fontId="0" fillId="2" borderId="1" xfId="2" applyNumberFormat="1" applyFont="1" applyFill="1" applyBorder="1" applyAlignment="1">
      <alignment horizontal="right"/>
    </xf>
    <xf numFmtId="37" fontId="0" fillId="0" borderId="0" xfId="0" applyNumberFormat="1"/>
    <xf numFmtId="37" fontId="0" fillId="2" borderId="0" xfId="0" applyNumberFormat="1" applyFill="1"/>
    <xf numFmtId="37" fontId="0" fillId="2" borderId="0" xfId="0" applyNumberFormat="1" applyFill="1" applyBorder="1"/>
    <xf numFmtId="0" fontId="3" fillId="0" borderId="6" xfId="0" applyFont="1" applyBorder="1" applyAlignment="1">
      <alignment horizontal="right" wrapText="1"/>
    </xf>
    <xf numFmtId="0" fontId="3" fillId="0" borderId="6" xfId="0" applyFont="1" applyBorder="1"/>
    <xf numFmtId="0" fontId="0" fillId="0" borderId="6" xfId="0" applyBorder="1"/>
    <xf numFmtId="9" fontId="3" fillId="0" borderId="0" xfId="3" applyFont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0" fillId="0" borderId="7" xfId="0" applyBorder="1"/>
    <xf numFmtId="0" fontId="3" fillId="0" borderId="7" xfId="0" applyFont="1" applyBorder="1" applyAlignment="1">
      <alignment wrapText="1"/>
    </xf>
    <xf numFmtId="165" fontId="3" fillId="0" borderId="0" xfId="1" applyNumberFormat="1" applyFont="1"/>
    <xf numFmtId="3" fontId="3" fillId="0" borderId="0" xfId="0" applyNumberFormat="1" applyFont="1"/>
    <xf numFmtId="3" fontId="0" fillId="0" borderId="6" xfId="0" applyNumberFormat="1" applyBorder="1"/>
    <xf numFmtId="169" fontId="1" fillId="0" borderId="0" xfId="1" applyNumberFormat="1" applyFont="1"/>
    <xf numFmtId="169" fontId="1" fillId="2" borderId="0" xfId="1" applyNumberFormat="1" applyFont="1" applyFill="1"/>
    <xf numFmtId="164" fontId="0" fillId="0" borderId="0" xfId="2" applyNumberFormat="1" applyFont="1" applyBorder="1" applyAlignment="1">
      <alignment horizontal="right"/>
    </xf>
    <xf numFmtId="164" fontId="0" fillId="2" borderId="0" xfId="2" applyNumberFormat="1" applyFont="1" applyFill="1" applyBorder="1" applyAlignment="1">
      <alignment horizontal="right"/>
    </xf>
    <xf numFmtId="164" fontId="3" fillId="0" borderId="7" xfId="2" applyNumberFormat="1" applyFont="1" applyBorder="1" applyAlignment="1">
      <alignment horizontal="right"/>
    </xf>
    <xf numFmtId="164" fontId="3" fillId="2" borderId="7" xfId="2" applyNumberFormat="1" applyFont="1" applyFill="1" applyBorder="1" applyAlignment="1">
      <alignment horizontal="right"/>
    </xf>
    <xf numFmtId="164" fontId="0" fillId="0" borderId="1" xfId="2" applyNumberFormat="1" applyFont="1" applyBorder="1" applyAlignment="1">
      <alignment horizontal="right"/>
    </xf>
    <xf numFmtId="165" fontId="0" fillId="0" borderId="6" xfId="1" applyNumberFormat="1" applyFont="1" applyBorder="1" applyAlignment="1">
      <alignment horizontal="right"/>
    </xf>
    <xf numFmtId="165" fontId="0" fillId="2" borderId="6" xfId="1" applyNumberFormat="1" applyFont="1" applyFill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171" fontId="1" fillId="0" borderId="7" xfId="3" applyNumberFormat="1" applyFont="1" applyBorder="1"/>
    <xf numFmtId="171" fontId="1" fillId="2" borderId="7" xfId="3" applyNumberFormat="1" applyFont="1" applyFill="1" applyBorder="1"/>
    <xf numFmtId="164" fontId="1" fillId="0" borderId="0" xfId="2" applyNumberFormat="1" applyFont="1"/>
    <xf numFmtId="164" fontId="1" fillId="2" borderId="0" xfId="2" applyNumberFormat="1" applyFont="1" applyFill="1"/>
    <xf numFmtId="164" fontId="1" fillId="0" borderId="7" xfId="2" applyNumberFormat="1" applyFont="1" applyBorder="1"/>
    <xf numFmtId="164" fontId="1" fillId="2" borderId="7" xfId="2" applyNumberFormat="1" applyFont="1" applyFill="1" applyBorder="1"/>
    <xf numFmtId="171" fontId="1" fillId="0" borderId="8" xfId="3" applyNumberFormat="1" applyFont="1" applyBorder="1"/>
    <xf numFmtId="171" fontId="1" fillId="2" borderId="8" xfId="3" applyNumberFormat="1" applyFont="1" applyFill="1" applyBorder="1"/>
    <xf numFmtId="171" fontId="1" fillId="0" borderId="0" xfId="3" applyNumberFormat="1" applyFont="1"/>
    <xf numFmtId="171" fontId="1" fillId="2" borderId="0" xfId="3" applyNumberFormat="1" applyFont="1" applyFill="1"/>
    <xf numFmtId="164" fontId="0" fillId="0" borderId="8" xfId="2" applyNumberFormat="1" applyFont="1" applyBorder="1"/>
    <xf numFmtId="164" fontId="0" fillId="2" borderId="8" xfId="2" applyNumberFormat="1" applyFont="1" applyFill="1" applyBorder="1"/>
    <xf numFmtId="164" fontId="0" fillId="0" borderId="8" xfId="2" applyNumberFormat="1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37" fontId="1" fillId="0" borderId="0" xfId="1" applyNumberFormat="1" applyFont="1"/>
    <xf numFmtId="165" fontId="1" fillId="0" borderId="0" xfId="1" applyNumberFormat="1" applyFont="1" applyBorder="1" applyAlignment="1">
      <alignment horizontal="right"/>
    </xf>
    <xf numFmtId="37" fontId="1" fillId="0" borderId="0" xfId="1" applyNumberFormat="1" applyFont="1" applyBorder="1" applyAlignment="1">
      <alignment horizontal="right"/>
    </xf>
    <xf numFmtId="165" fontId="1" fillId="0" borderId="1" xfId="1" applyNumberFormat="1" applyFont="1" applyBorder="1"/>
    <xf numFmtId="165" fontId="1" fillId="0" borderId="1" xfId="1" applyNumberFormat="1" applyFont="1" applyBorder="1" applyAlignment="1">
      <alignment horizontal="right"/>
    </xf>
    <xf numFmtId="172" fontId="0" fillId="0" borderId="0" xfId="0" applyNumberFormat="1" applyFont="1" applyFill="1" applyBorder="1"/>
    <xf numFmtId="172" fontId="0" fillId="2" borderId="0" xfId="0" applyNumberFormat="1" applyFont="1" applyFill="1" applyBorder="1"/>
    <xf numFmtId="37" fontId="0" fillId="0" borderId="5" xfId="0" applyNumberFormat="1" applyBorder="1"/>
    <xf numFmtId="37" fontId="0" fillId="0" borderId="5" xfId="0" applyNumberFormat="1" applyFill="1" applyBorder="1"/>
    <xf numFmtId="164" fontId="0" fillId="0" borderId="5" xfId="2" applyNumberFormat="1" applyFont="1" applyFill="1" applyBorder="1"/>
    <xf numFmtId="164" fontId="0" fillId="0" borderId="8" xfId="2" applyNumberFormat="1" applyFont="1" applyFill="1" applyBorder="1"/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37" fontId="0" fillId="0" borderId="0" xfId="0" applyNumberFormat="1" applyFill="1"/>
    <xf numFmtId="37" fontId="0" fillId="0" borderId="8" xfId="0" applyNumberFormat="1" applyFill="1" applyBorder="1"/>
    <xf numFmtId="0" fontId="10" fillId="0" borderId="0" xfId="0" applyFont="1" applyFill="1"/>
    <xf numFmtId="164" fontId="0" fillId="2" borderId="5" xfId="2" applyNumberFormat="1" applyFont="1" applyFill="1" applyBorder="1"/>
    <xf numFmtId="43" fontId="0" fillId="0" borderId="1" xfId="1" applyFont="1" applyFill="1" applyBorder="1"/>
    <xf numFmtId="43" fontId="0" fillId="0" borderId="0" xfId="1" applyFont="1" applyFill="1" applyBorder="1"/>
    <xf numFmtId="0" fontId="0" fillId="0" borderId="0" xfId="2" applyNumberFormat="1" applyFont="1" applyFill="1" applyBorder="1"/>
    <xf numFmtId="164" fontId="0" fillId="0" borderId="1" xfId="2" applyNumberFormat="1" applyFont="1" applyFill="1" applyBorder="1" applyAlignment="1">
      <alignment horizontal="right"/>
    </xf>
    <xf numFmtId="164" fontId="0" fillId="0" borderId="0" xfId="2" applyNumberFormat="1" applyFont="1" applyFill="1" applyBorder="1" applyAlignment="1">
      <alignment horizontal="right"/>
    </xf>
    <xf numFmtId="43" fontId="0" fillId="2" borderId="1" xfId="1" applyFont="1" applyFill="1" applyBorder="1"/>
    <xf numFmtId="172" fontId="0" fillId="0" borderId="0" xfId="0" applyNumberFormat="1" applyFont="1" applyFill="1" applyBorder="1" applyAlignment="1">
      <alignment horizontal="right"/>
    </xf>
    <xf numFmtId="0" fontId="0" fillId="0" borderId="1" xfId="0" applyFill="1" applyBorder="1"/>
    <xf numFmtId="0" fontId="3" fillId="0" borderId="0" xfId="0" applyFont="1" applyFill="1" applyBorder="1"/>
    <xf numFmtId="0" fontId="4" fillId="0" borderId="0" xfId="0" applyNumberFormat="1" applyFont="1" applyFill="1" applyBorder="1"/>
    <xf numFmtId="0" fontId="0" fillId="0" borderId="8" xfId="0" applyFill="1" applyBorder="1"/>
    <xf numFmtId="169" fontId="0" fillId="0" borderId="0" xfId="1" applyNumberFormat="1" applyFont="1" applyFill="1"/>
    <xf numFmtId="169" fontId="0" fillId="0" borderId="6" xfId="1" applyNumberFormat="1" applyFont="1" applyFill="1" applyBorder="1"/>
    <xf numFmtId="170" fontId="3" fillId="0" borderId="0" xfId="2" applyNumberFormat="1" applyFont="1" applyFill="1"/>
    <xf numFmtId="170" fontId="3" fillId="0" borderId="8" xfId="2" applyNumberFormat="1" applyFont="1" applyFill="1" applyBorder="1"/>
    <xf numFmtId="165" fontId="0" fillId="0" borderId="6" xfId="1" applyNumberFormat="1" applyFont="1" applyFill="1" applyBorder="1"/>
    <xf numFmtId="170" fontId="0" fillId="0" borderId="0" xfId="2" applyNumberFormat="1" applyFont="1" applyFill="1"/>
    <xf numFmtId="171" fontId="0" fillId="0" borderId="0" xfId="3" applyNumberFormat="1" applyFont="1" applyFill="1"/>
    <xf numFmtId="171" fontId="0" fillId="0" borderId="8" xfId="3" applyNumberFormat="1" applyFont="1" applyFill="1" applyBorder="1"/>
    <xf numFmtId="169" fontId="1" fillId="0" borderId="0" xfId="1" applyNumberFormat="1" applyFont="1" applyFill="1"/>
    <xf numFmtId="44" fontId="0" fillId="0" borderId="0" xfId="2" applyNumberFormat="1" applyFont="1" applyFill="1"/>
    <xf numFmtId="44" fontId="0" fillId="0" borderId="1" xfId="2" applyNumberFormat="1" applyFont="1" applyFill="1" applyBorder="1"/>
    <xf numFmtId="37" fontId="0" fillId="0" borderId="0" xfId="1" applyNumberFormat="1" applyFont="1" applyFill="1" applyBorder="1" applyAlignment="1">
      <alignment horizontal="right"/>
    </xf>
    <xf numFmtId="165" fontId="0" fillId="0" borderId="6" xfId="1" applyNumberFormat="1" applyFont="1" applyFill="1" applyBorder="1" applyAlignment="1">
      <alignment horizontal="right"/>
    </xf>
    <xf numFmtId="164" fontId="3" fillId="0" borderId="7" xfId="2" applyNumberFormat="1" applyFont="1" applyFill="1" applyBorder="1" applyAlignment="1">
      <alignment horizontal="right"/>
    </xf>
    <xf numFmtId="164" fontId="0" fillId="0" borderId="7" xfId="2" applyNumberFormat="1" applyFont="1" applyFill="1" applyBorder="1"/>
    <xf numFmtId="171" fontId="1" fillId="0" borderId="7" xfId="3" applyNumberFormat="1" applyFont="1" applyFill="1" applyBorder="1"/>
    <xf numFmtId="164" fontId="1" fillId="0" borderId="0" xfId="2" applyNumberFormat="1" applyFont="1" applyFill="1"/>
    <xf numFmtId="165" fontId="1" fillId="0" borderId="0" xfId="1" applyNumberFormat="1" applyFont="1" applyFill="1"/>
    <xf numFmtId="164" fontId="1" fillId="0" borderId="7" xfId="2" applyNumberFormat="1" applyFont="1" applyFill="1" applyBorder="1"/>
    <xf numFmtId="171" fontId="1" fillId="0" borderId="8" xfId="3" applyNumberFormat="1" applyFont="1" applyFill="1" applyBorder="1"/>
    <xf numFmtId="171" fontId="1" fillId="0" borderId="0" xfId="3" applyNumberFormat="1" applyFont="1" applyFill="1"/>
    <xf numFmtId="165" fontId="0" fillId="0" borderId="0" xfId="1" applyNumberFormat="1" applyFont="1" applyFill="1" applyAlignment="1">
      <alignment horizontal="right"/>
    </xf>
    <xf numFmtId="164" fontId="0" fillId="0" borderId="8" xfId="2" applyNumberFormat="1" applyFont="1" applyFill="1" applyBorder="1" applyAlignment="1">
      <alignment horizontal="right"/>
    </xf>
    <xf numFmtId="167" fontId="0" fillId="0" borderId="0" xfId="1" applyNumberFormat="1" applyFont="1" applyFill="1"/>
    <xf numFmtId="167" fontId="0" fillId="0" borderId="7" xfId="1" applyNumberFormat="1" applyFont="1" applyFill="1" applyBorder="1"/>
    <xf numFmtId="166" fontId="0" fillId="0" borderId="7" xfId="2" applyNumberFormat="1" applyFont="1" applyFill="1" applyBorder="1"/>
    <xf numFmtId="44" fontId="0" fillId="0" borderId="0" xfId="2" applyFont="1" applyFill="1"/>
    <xf numFmtId="0" fontId="0" fillId="0" borderId="6" xfId="0" applyFill="1" applyBorder="1"/>
    <xf numFmtId="3" fontId="0" fillId="0" borderId="0" xfId="0" applyNumberFormat="1" applyFill="1"/>
    <xf numFmtId="3" fontId="0" fillId="0" borderId="6" xfId="0" applyNumberFormat="1" applyFill="1" applyBorder="1"/>
    <xf numFmtId="0" fontId="3" fillId="0" borderId="0" xfId="0" applyFont="1" applyFill="1"/>
    <xf numFmtId="3" fontId="3" fillId="0" borderId="0" xfId="0" applyNumberFormat="1" applyFont="1" applyFill="1"/>
    <xf numFmtId="165" fontId="3" fillId="0" borderId="0" xfId="1" applyNumberFormat="1" applyFont="1" applyFill="1"/>
    <xf numFmtId="165" fontId="1" fillId="0" borderId="0" xfId="1" applyNumberFormat="1" applyFont="1" applyFill="1" applyBorder="1" applyAlignment="1">
      <alignment horizontal="right"/>
    </xf>
    <xf numFmtId="165" fontId="1" fillId="0" borderId="1" xfId="1" applyNumberFormat="1" applyFont="1" applyFill="1" applyBorder="1" applyAlignment="1">
      <alignment horizontal="right"/>
    </xf>
    <xf numFmtId="171" fontId="0" fillId="0" borderId="0" xfId="3" applyNumberFormat="1" applyFont="1" applyFill="1" applyBorder="1"/>
    <xf numFmtId="0" fontId="3" fillId="0" borderId="1" xfId="0" applyFont="1" applyFill="1" applyBorder="1" applyAlignment="1">
      <alignment horizontal="right"/>
    </xf>
    <xf numFmtId="165" fontId="1" fillId="0" borderId="1" xfId="1" applyNumberFormat="1" applyFont="1" applyFill="1" applyBorder="1"/>
    <xf numFmtId="165" fontId="0" fillId="0" borderId="0" xfId="0" applyNumberFormat="1" applyBorder="1"/>
    <xf numFmtId="0" fontId="0" fillId="0" borderId="0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0" fillId="0" borderId="0" xfId="0"/>
    <xf numFmtId="9" fontId="0" fillId="0" borderId="0" xfId="3" applyFont="1"/>
    <xf numFmtId="44" fontId="0" fillId="0" borderId="0" xfId="0" applyNumberFormat="1" applyFill="1" applyBorder="1"/>
    <xf numFmtId="0" fontId="3" fillId="0" borderId="0" xfId="0" applyFont="1" applyBorder="1" applyAlignment="1"/>
    <xf numFmtId="3" fontId="3" fillId="0" borderId="0" xfId="0" applyNumberFormat="1" applyFont="1" applyFill="1" applyBorder="1"/>
    <xf numFmtId="173" fontId="0" fillId="0" borderId="0" xfId="0" applyNumberFormat="1"/>
    <xf numFmtId="172" fontId="0" fillId="2" borderId="0" xfId="0" applyNumberFormat="1" applyFont="1" applyFill="1" applyBorder="1" applyAlignment="1">
      <alignment horizontal="right"/>
    </xf>
    <xf numFmtId="172" fontId="0" fillId="2" borderId="1" xfId="0" applyNumberFormat="1" applyFont="1" applyFill="1" applyBorder="1" applyAlignment="1">
      <alignment horizontal="right"/>
    </xf>
    <xf numFmtId="0" fontId="3" fillId="0" borderId="6" xfId="0" applyFont="1" applyFill="1" applyBorder="1"/>
    <xf numFmtId="0" fontId="3" fillId="0" borderId="6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right" wrapText="1"/>
    </xf>
    <xf numFmtId="0" fontId="3" fillId="0" borderId="7" xfId="0" applyFont="1" applyFill="1" applyBorder="1" applyAlignment="1">
      <alignment horizontal="right"/>
    </xf>
    <xf numFmtId="0" fontId="0" fillId="0" borderId="7" xfId="0" applyFill="1" applyBorder="1"/>
    <xf numFmtId="165" fontId="0" fillId="0" borderId="0" xfId="0" applyNumberFormat="1"/>
    <xf numFmtId="0" fontId="3" fillId="0" borderId="0" xfId="0" applyFont="1" applyFill="1" applyBorder="1" applyAlignment="1">
      <alignment horizontal="right"/>
    </xf>
    <xf numFmtId="43" fontId="0" fillId="0" borderId="0" xfId="0" applyNumberFormat="1"/>
    <xf numFmtId="9" fontId="0" fillId="0" borderId="0" xfId="3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vertical="center"/>
    </xf>
    <xf numFmtId="169" fontId="0" fillId="0" borderId="0" xfId="0" applyNumberFormat="1"/>
    <xf numFmtId="10" fontId="0" fillId="0" borderId="0" xfId="3" applyNumberFormat="1" applyFont="1"/>
    <xf numFmtId="0" fontId="3" fillId="3" borderId="1" xfId="0" applyFont="1" applyFill="1" applyBorder="1" applyAlignment="1">
      <alignment horizontal="right"/>
    </xf>
    <xf numFmtId="165" fontId="0" fillId="3" borderId="0" xfId="1" applyNumberFormat="1" applyFont="1" applyFill="1" applyAlignment="1">
      <alignment horizontal="right"/>
    </xf>
    <xf numFmtId="164" fontId="0" fillId="3" borderId="8" xfId="2" applyNumberFormat="1" applyFont="1" applyFill="1" applyBorder="1" applyAlignment="1">
      <alignment horizontal="right"/>
    </xf>
    <xf numFmtId="165" fontId="0" fillId="3" borderId="0" xfId="1" applyNumberFormat="1" applyFont="1" applyFill="1"/>
    <xf numFmtId="164" fontId="0" fillId="3" borderId="7" xfId="2" applyNumberFormat="1" applyFont="1" applyFill="1" applyBorder="1"/>
    <xf numFmtId="164" fontId="0" fillId="3" borderId="0" xfId="2" applyNumberFormat="1" applyFont="1" applyFill="1"/>
    <xf numFmtId="0" fontId="0" fillId="3" borderId="0" xfId="0" applyFill="1"/>
    <xf numFmtId="0" fontId="3" fillId="3" borderId="6" xfId="0" applyFont="1" applyFill="1" applyBorder="1" applyAlignment="1">
      <alignment horizontal="right"/>
    </xf>
    <xf numFmtId="167" fontId="0" fillId="3" borderId="0" xfId="1" applyNumberFormat="1" applyFont="1" applyFill="1"/>
    <xf numFmtId="167" fontId="0" fillId="3" borderId="7" xfId="1" applyNumberFormat="1" applyFont="1" applyFill="1" applyBorder="1"/>
    <xf numFmtId="166" fontId="0" fillId="3" borderId="7" xfId="2" applyNumberFormat="1" applyFont="1" applyFill="1" applyBorder="1"/>
    <xf numFmtId="171" fontId="0" fillId="3" borderId="0" xfId="3" applyNumberFormat="1" applyFont="1" applyFill="1"/>
    <xf numFmtId="165" fontId="0" fillId="3" borderId="6" xfId="1" applyNumberFormat="1" applyFont="1" applyFill="1" applyBorder="1"/>
    <xf numFmtId="44" fontId="0" fillId="3" borderId="0" xfId="2" applyFont="1" applyFill="1"/>
    <xf numFmtId="165" fontId="1" fillId="3" borderId="0" xfId="1" applyNumberFormat="1" applyFont="1" applyFill="1"/>
    <xf numFmtId="165" fontId="1" fillId="3" borderId="0" xfId="1" applyNumberFormat="1" applyFont="1" applyFill="1" applyBorder="1" applyAlignment="1">
      <alignment horizontal="right"/>
    </xf>
    <xf numFmtId="165" fontId="1" fillId="3" borderId="1" xfId="1" applyNumberFormat="1" applyFont="1" applyFill="1" applyBorder="1" applyAlignment="1">
      <alignment horizontal="right"/>
    </xf>
    <xf numFmtId="171" fontId="0" fillId="3" borderId="0" xfId="3" applyNumberFormat="1" applyFont="1" applyFill="1" applyBorder="1"/>
    <xf numFmtId="0" fontId="3" fillId="3" borderId="1" xfId="0" quotePrefix="1" applyNumberFormat="1" applyFont="1" applyFill="1" applyBorder="1" applyAlignment="1">
      <alignment horizontal="right"/>
    </xf>
    <xf numFmtId="172" fontId="0" fillId="3" borderId="0" xfId="0" applyNumberFormat="1" applyFont="1" applyFill="1" applyBorder="1" applyAlignment="1">
      <alignment horizontal="right"/>
    </xf>
    <xf numFmtId="43" fontId="0" fillId="3" borderId="1" xfId="1" applyFont="1" applyFill="1" applyBorder="1"/>
    <xf numFmtId="0" fontId="0" fillId="3" borderId="0" xfId="2" applyNumberFormat="1" applyFont="1" applyFill="1" applyBorder="1"/>
    <xf numFmtId="0" fontId="0" fillId="3" borderId="1" xfId="2" applyNumberFormat="1" applyFont="1" applyFill="1" applyBorder="1"/>
    <xf numFmtId="165" fontId="0" fillId="3" borderId="1" xfId="1" applyNumberFormat="1" applyFont="1" applyFill="1" applyBorder="1"/>
    <xf numFmtId="165" fontId="3" fillId="3" borderId="0" xfId="1" applyNumberFormat="1" applyFont="1" applyFill="1"/>
    <xf numFmtId="0" fontId="3" fillId="3" borderId="7" xfId="0" applyFont="1" applyFill="1" applyBorder="1" applyAlignment="1">
      <alignment horizontal="right" wrapText="1"/>
    </xf>
    <xf numFmtId="0" fontId="3" fillId="3" borderId="7" xfId="0" applyFont="1" applyFill="1" applyBorder="1" applyAlignment="1">
      <alignment horizontal="right"/>
    </xf>
    <xf numFmtId="0" fontId="0" fillId="3" borderId="7" xfId="0" applyFill="1" applyBorder="1"/>
    <xf numFmtId="170" fontId="0" fillId="3" borderId="0" xfId="2" applyNumberFormat="1" applyFont="1" applyFill="1"/>
    <xf numFmtId="169" fontId="0" fillId="3" borderId="6" xfId="1" applyNumberFormat="1" applyFont="1" applyFill="1" applyBorder="1"/>
    <xf numFmtId="170" fontId="3" fillId="3" borderId="0" xfId="2" applyNumberFormat="1" applyFont="1" applyFill="1"/>
    <xf numFmtId="165" fontId="0" fillId="3" borderId="0" xfId="1" applyNumberFormat="1" applyFont="1" applyFill="1" applyBorder="1"/>
    <xf numFmtId="165" fontId="1" fillId="3" borderId="0" xfId="1" applyNumberFormat="1" applyFont="1" applyFill="1" applyBorder="1"/>
    <xf numFmtId="165" fontId="0" fillId="3" borderId="2" xfId="1" applyNumberFormat="1" applyFont="1" applyFill="1" applyBorder="1"/>
    <xf numFmtId="164" fontId="0" fillId="3" borderId="3" xfId="2" applyNumberFormat="1" applyFont="1" applyFill="1" applyBorder="1"/>
    <xf numFmtId="44" fontId="0" fillId="3" borderId="4" xfId="2" applyFont="1" applyFill="1" applyBorder="1"/>
    <xf numFmtId="0" fontId="0" fillId="3" borderId="0" xfId="0" applyNumberFormat="1" applyFont="1" applyFill="1" applyBorder="1"/>
    <xf numFmtId="164" fontId="0" fillId="3" borderId="0" xfId="2" applyNumberFormat="1" applyFont="1" applyFill="1" applyBorder="1"/>
    <xf numFmtId="164" fontId="0" fillId="3" borderId="2" xfId="2" applyNumberFormat="1" applyFont="1" applyFill="1" applyBorder="1"/>
    <xf numFmtId="0" fontId="0" fillId="3" borderId="0" xfId="0" applyFill="1" applyBorder="1"/>
    <xf numFmtId="164" fontId="0" fillId="3" borderId="0" xfId="0" applyNumberFormat="1" applyFill="1" applyBorder="1"/>
    <xf numFmtId="0" fontId="3" fillId="3" borderId="3" xfId="0" applyNumberFormat="1" applyFont="1" applyFill="1" applyBorder="1"/>
    <xf numFmtId="164" fontId="3" fillId="3" borderId="3" xfId="2" applyNumberFormat="1" applyFont="1" applyFill="1" applyBorder="1"/>
    <xf numFmtId="0" fontId="3" fillId="3" borderId="0" xfId="0" applyFont="1" applyFill="1" applyBorder="1" applyAlignment="1">
      <alignment horizontal="right"/>
    </xf>
    <xf numFmtId="165" fontId="0" fillId="3" borderId="5" xfId="1" applyNumberFormat="1" applyFont="1" applyFill="1" applyBorder="1"/>
    <xf numFmtId="165" fontId="0" fillId="3" borderId="0" xfId="0" applyNumberFormat="1" applyFill="1" applyBorder="1"/>
    <xf numFmtId="164" fontId="0" fillId="3" borderId="8" xfId="2" applyNumberFormat="1" applyFont="1" applyFill="1" applyBorder="1"/>
    <xf numFmtId="37" fontId="0" fillId="3" borderId="0" xfId="0" applyNumberFormat="1" applyFill="1"/>
    <xf numFmtId="37" fontId="0" fillId="3" borderId="8" xfId="0" applyNumberFormat="1" applyFill="1" applyBorder="1"/>
    <xf numFmtId="44" fontId="0" fillId="3" borderId="0" xfId="2" applyNumberFormat="1" applyFont="1" applyFill="1"/>
    <xf numFmtId="44" fontId="0" fillId="3" borderId="1" xfId="2" applyNumberFormat="1" applyFont="1" applyFill="1" applyBorder="1"/>
    <xf numFmtId="169" fontId="0" fillId="3" borderId="0" xfId="1" applyNumberFormat="1" applyFont="1" applyFill="1"/>
    <xf numFmtId="164" fontId="0" fillId="3" borderId="0" xfId="2" applyNumberFormat="1" applyFont="1" applyFill="1" applyBorder="1" applyAlignment="1">
      <alignment horizontal="right"/>
    </xf>
    <xf numFmtId="37" fontId="0" fillId="3" borderId="0" xfId="1" applyNumberFormat="1" applyFont="1" applyFill="1" applyBorder="1" applyAlignment="1">
      <alignment horizontal="right"/>
    </xf>
    <xf numFmtId="165" fontId="0" fillId="3" borderId="6" xfId="1" applyNumberFormat="1" applyFont="1" applyFill="1" applyBorder="1" applyAlignment="1">
      <alignment horizontal="right"/>
    </xf>
    <xf numFmtId="164" fontId="3" fillId="3" borderId="7" xfId="2" applyNumberFormat="1" applyFont="1" applyFill="1" applyBorder="1" applyAlignment="1">
      <alignment horizontal="right"/>
    </xf>
    <xf numFmtId="164" fontId="0" fillId="3" borderId="1" xfId="2" applyNumberFormat="1" applyFont="1" applyFill="1" applyBorder="1" applyAlignment="1">
      <alignment horizontal="right"/>
    </xf>
    <xf numFmtId="165" fontId="0" fillId="2" borderId="0" xfId="0" applyNumberFormat="1" applyFill="1"/>
    <xf numFmtId="165" fontId="0" fillId="3" borderId="0" xfId="0" applyNumberFormat="1" applyFill="1"/>
    <xf numFmtId="171" fontId="0" fillId="3" borderId="8" xfId="3" applyNumberFormat="1" applyFont="1" applyFill="1" applyBorder="1"/>
    <xf numFmtId="173" fontId="0" fillId="3" borderId="0" xfId="0" applyNumberFormat="1" applyFill="1"/>
    <xf numFmtId="169" fontId="1" fillId="3" borderId="0" xfId="1" applyNumberFormat="1" applyFont="1" applyFill="1"/>
    <xf numFmtId="43" fontId="0" fillId="3" borderId="0" xfId="1" applyFont="1" applyFill="1"/>
    <xf numFmtId="0" fontId="3" fillId="3" borderId="1" xfId="0" applyFont="1" applyFill="1" applyBorder="1"/>
    <xf numFmtId="0" fontId="3" fillId="3" borderId="1" xfId="0" applyFont="1" applyFill="1" applyBorder="1" applyAlignment="1">
      <alignment horizontal="right" wrapText="1"/>
    </xf>
    <xf numFmtId="0" fontId="0" fillId="3" borderId="0" xfId="0" applyFill="1" applyAlignment="1">
      <alignment horizontal="right"/>
    </xf>
    <xf numFmtId="6" fontId="0" fillId="3" borderId="0" xfId="0" applyNumberFormat="1" applyFill="1"/>
    <xf numFmtId="0" fontId="0" fillId="3" borderId="0" xfId="0" applyFill="1" applyBorder="1" applyAlignment="1">
      <alignment horizontal="right"/>
    </xf>
    <xf numFmtId="6" fontId="0" fillId="3" borderId="0" xfId="0" applyNumberFormat="1" applyFill="1" applyBorder="1"/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6" fontId="0" fillId="3" borderId="1" xfId="0" applyNumberFormat="1" applyFill="1" applyBorder="1"/>
    <xf numFmtId="0" fontId="3" fillId="0" borderId="6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3533796</xdr:colOff>
      <xdr:row>2</xdr:row>
      <xdr:rowOff>180975</xdr:rowOff>
    </xdr:from>
    <xdr:to>
      <xdr:col>0</xdr:col>
      <xdr:colOff>9791287</xdr:colOff>
      <xdr:row>12</xdr:row>
      <xdr:rowOff>1113790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153B41-8AF3-48B3-B9E8-21573336D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96" y="561975"/>
          <a:ext cx="6257491" cy="283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75306-60F7-44CE-B1D4-94FE40BE7421}">
  <sheetPr>
    <tabColor rgb="FFFF0000"/>
  </sheetPr>
  <dimension ref="A13:J36"/>
  <sheetViews>
    <sheetView showGridLines="0" zoomScale="51" workbookViewId="0">
      <selection activeCell="A43" sqref="A43"/>
    </sheetView>
  </sheetViews>
  <sheetFormatPr defaultColWidth="9.1796875" defaultRowHeight="14.5" x14ac:dyDescent="0.35"/>
  <cols>
    <col min="1" max="1" width="198.453125" style="101" customWidth="1"/>
    <col min="2" max="16384" width="9.1796875" style="101"/>
  </cols>
  <sheetData>
    <row r="13" spans="1:10" ht="92" x14ac:dyDescent="2">
      <c r="A13" s="102"/>
    </row>
    <row r="14" spans="1:10" ht="92" x14ac:dyDescent="2">
      <c r="A14" s="103" t="s">
        <v>211</v>
      </c>
      <c r="J14" s="101" t="s">
        <v>407</v>
      </c>
    </row>
    <row r="15" spans="1:10" ht="92" x14ac:dyDescent="2">
      <c r="A15" s="103" t="s">
        <v>406</v>
      </c>
    </row>
    <row r="36" spans="1:1" x14ac:dyDescent="0.35">
      <c r="A36"/>
    </row>
  </sheetData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85CF5-9E3F-472F-9008-E85A1F6649EF}">
  <sheetPr>
    <tabColor rgb="FFFF0000"/>
  </sheetPr>
  <dimension ref="A1:AA42"/>
  <sheetViews>
    <sheetView showGridLines="0" zoomScale="130" zoomScaleNormal="130" workbookViewId="0">
      <pane xSplit="1" ySplit="5" topLeftCell="N6" activePane="bottomRight" state="frozen"/>
      <selection activeCell="A75" sqref="A75"/>
      <selection pane="topRight" activeCell="A75" sqref="A75"/>
      <selection pane="bottomLeft" activeCell="A75" sqref="A75"/>
      <selection pane="bottomRight" activeCell="Z9" sqref="Z9"/>
    </sheetView>
  </sheetViews>
  <sheetFormatPr defaultRowHeight="14.5" x14ac:dyDescent="0.35"/>
  <cols>
    <col min="1" max="1" width="51.1796875" customWidth="1"/>
    <col min="2" max="10" width="11" customWidth="1"/>
    <col min="11" max="11" width="12" customWidth="1"/>
    <col min="12" max="18" width="11" customWidth="1"/>
    <col min="19" max="20" width="11" style="253" customWidth="1"/>
    <col min="21" max="21" width="11" style="18" customWidth="1"/>
    <col min="22" max="23" width="11" style="253" customWidth="1"/>
    <col min="24" max="24" width="10" bestFit="1" customWidth="1"/>
    <col min="25" max="25" width="9.54296875" bestFit="1" customWidth="1"/>
  </cols>
  <sheetData>
    <row r="1" spans="1:24" ht="18.5" x14ac:dyDescent="0.45">
      <c r="A1" s="39" t="s">
        <v>18</v>
      </c>
    </row>
    <row r="2" spans="1:24" x14ac:dyDescent="0.35">
      <c r="A2" s="74" t="s">
        <v>187</v>
      </c>
    </row>
    <row r="3" spans="1:24" x14ac:dyDescent="0.35">
      <c r="A3" s="18" t="s">
        <v>46</v>
      </c>
      <c r="I3" s="77"/>
      <c r="J3" s="77"/>
      <c r="S3"/>
      <c r="T3"/>
      <c r="U3"/>
      <c r="V3"/>
      <c r="W3"/>
    </row>
    <row r="4" spans="1:24" x14ac:dyDescent="0.35">
      <c r="I4" s="13"/>
      <c r="Q4" s="347" t="s">
        <v>397</v>
      </c>
      <c r="R4" s="347"/>
      <c r="S4" s="347"/>
      <c r="T4" s="347"/>
      <c r="U4" s="347"/>
      <c r="W4"/>
    </row>
    <row r="5" spans="1:24" x14ac:dyDescent="0.35">
      <c r="B5" s="75" t="s">
        <v>175</v>
      </c>
      <c r="C5" s="75" t="s">
        <v>176</v>
      </c>
      <c r="D5" s="75" t="s">
        <v>177</v>
      </c>
      <c r="E5" s="75" t="s">
        <v>178</v>
      </c>
      <c r="F5" s="78" t="s">
        <v>179</v>
      </c>
      <c r="G5" s="75" t="s">
        <v>113</v>
      </c>
      <c r="H5" s="75" t="s">
        <v>112</v>
      </c>
      <c r="I5" s="75" t="s">
        <v>110</v>
      </c>
      <c r="J5" s="75" t="s">
        <v>114</v>
      </c>
      <c r="K5" s="78" t="s">
        <v>104</v>
      </c>
      <c r="L5" s="75" t="s">
        <v>17</v>
      </c>
      <c r="M5" s="75" t="s">
        <v>111</v>
      </c>
      <c r="N5" s="75" t="s">
        <v>109</v>
      </c>
      <c r="O5" s="75" t="s">
        <v>115</v>
      </c>
      <c r="P5" s="78" t="s">
        <v>103</v>
      </c>
      <c r="Q5" s="75" t="s">
        <v>11</v>
      </c>
      <c r="R5" s="75" t="s">
        <v>349</v>
      </c>
      <c r="S5" s="75"/>
      <c r="T5" s="75" t="s">
        <v>372</v>
      </c>
      <c r="U5" s="262" t="s">
        <v>380</v>
      </c>
      <c r="V5" s="78" t="s">
        <v>381</v>
      </c>
      <c r="W5" s="282" t="s">
        <v>391</v>
      </c>
      <c r="X5" s="282" t="s">
        <v>406</v>
      </c>
    </row>
    <row r="6" spans="1:24" x14ac:dyDescent="0.35">
      <c r="A6" t="s">
        <v>188</v>
      </c>
      <c r="B6" s="13">
        <v>-7151</v>
      </c>
      <c r="C6" s="13">
        <v>-30444</v>
      </c>
      <c r="D6" s="13">
        <v>-27558</v>
      </c>
      <c r="E6" s="13">
        <v>163761</v>
      </c>
      <c r="F6" s="63">
        <v>98608</v>
      </c>
      <c r="G6" s="97">
        <v>-16383</v>
      </c>
      <c r="H6" s="97">
        <v>-3482</v>
      </c>
      <c r="I6" s="97">
        <v>-2179</v>
      </c>
      <c r="J6" s="97">
        <v>88105</v>
      </c>
      <c r="K6" s="63">
        <v>66061</v>
      </c>
      <c r="L6" s="13">
        <v>-87665</v>
      </c>
      <c r="M6" s="13">
        <v>91139</v>
      </c>
      <c r="N6" s="13">
        <v>-38487</v>
      </c>
      <c r="O6" s="13">
        <v>150246</v>
      </c>
      <c r="P6" s="63">
        <v>115230</v>
      </c>
      <c r="Q6" s="280">
        <v>-132547</v>
      </c>
      <c r="R6" s="280">
        <v>8440</v>
      </c>
      <c r="S6" s="280"/>
      <c r="T6" s="280">
        <v>-128553</v>
      </c>
      <c r="U6" s="280">
        <v>2452</v>
      </c>
      <c r="V6" s="63">
        <f>SUM(Q6:U6)</f>
        <v>-250208</v>
      </c>
      <c r="W6" s="280">
        <v>-66379</v>
      </c>
      <c r="X6" s="280">
        <v>-13775</v>
      </c>
    </row>
    <row r="7" spans="1:24" x14ac:dyDescent="0.35">
      <c r="A7" s="89" t="s">
        <v>133</v>
      </c>
      <c r="B7" s="16">
        <v>54857</v>
      </c>
      <c r="C7" s="16">
        <v>64049</v>
      </c>
      <c r="D7" s="16">
        <v>57800</v>
      </c>
      <c r="E7" s="16">
        <v>-85382</v>
      </c>
      <c r="F7" s="64">
        <v>91324</v>
      </c>
      <c r="G7" s="16">
        <v>46209</v>
      </c>
      <c r="H7" s="16">
        <v>-55644</v>
      </c>
      <c r="I7" s="16">
        <v>-9136</v>
      </c>
      <c r="J7" s="16">
        <v>-50191</v>
      </c>
      <c r="K7" s="64">
        <v>-68762</v>
      </c>
      <c r="L7" s="16">
        <v>114223</v>
      </c>
      <c r="M7" s="16">
        <v>-61841</v>
      </c>
      <c r="N7" s="16">
        <v>41429</v>
      </c>
      <c r="O7" s="16">
        <v>-139640</v>
      </c>
      <c r="P7" s="64">
        <v>-45824</v>
      </c>
      <c r="Q7" s="118">
        <v>101209</v>
      </c>
      <c r="R7" s="118">
        <v>-60802</v>
      </c>
      <c r="S7" s="118"/>
      <c r="T7" s="118">
        <v>97939</v>
      </c>
      <c r="U7" s="118">
        <v>-31743</v>
      </c>
      <c r="V7" s="64">
        <f t="shared" ref="V7:V30" si="0">SUM(Q7:U7)</f>
        <v>106603</v>
      </c>
      <c r="W7" s="278">
        <v>41744</v>
      </c>
      <c r="X7" s="278">
        <v>11284</v>
      </c>
    </row>
    <row r="8" spans="1:24" x14ac:dyDescent="0.35">
      <c r="A8" s="89" t="s">
        <v>75</v>
      </c>
      <c r="B8" s="16">
        <v>8347</v>
      </c>
      <c r="C8" s="16">
        <v>10274</v>
      </c>
      <c r="D8" s="16">
        <v>13608</v>
      </c>
      <c r="E8" s="16">
        <v>15447</v>
      </c>
      <c r="F8" s="64">
        <v>47676</v>
      </c>
      <c r="G8" s="16">
        <v>15706</v>
      </c>
      <c r="H8" s="16">
        <v>15005</v>
      </c>
      <c r="I8" s="16">
        <v>16683</v>
      </c>
      <c r="J8" s="16">
        <v>15913</v>
      </c>
      <c r="K8" s="64">
        <v>63307</v>
      </c>
      <c r="L8" s="16">
        <v>18654</v>
      </c>
      <c r="M8" s="16">
        <v>14697</v>
      </c>
      <c r="N8" s="16">
        <v>13619</v>
      </c>
      <c r="O8" s="16">
        <v>17254</v>
      </c>
      <c r="P8" s="64">
        <v>64224</v>
      </c>
      <c r="Q8" s="118">
        <v>14536</v>
      </c>
      <c r="R8" s="118">
        <v>12959</v>
      </c>
      <c r="S8" s="118"/>
      <c r="T8" s="118">
        <v>15384</v>
      </c>
      <c r="U8" s="118">
        <v>15467</v>
      </c>
      <c r="V8" s="64">
        <f t="shared" si="0"/>
        <v>58346</v>
      </c>
      <c r="W8" s="278">
        <v>29246</v>
      </c>
      <c r="X8" s="278">
        <v>27957</v>
      </c>
    </row>
    <row r="9" spans="1:24" x14ac:dyDescent="0.35">
      <c r="A9" s="89" t="s">
        <v>168</v>
      </c>
      <c r="B9" s="16">
        <v>-8489</v>
      </c>
      <c r="C9" s="16">
        <v>-12072</v>
      </c>
      <c r="D9" s="16">
        <v>-14354</v>
      </c>
      <c r="E9" s="16">
        <v>-15631</v>
      </c>
      <c r="F9" s="64">
        <v>-50546</v>
      </c>
      <c r="G9" s="16">
        <v>-14431</v>
      </c>
      <c r="H9" s="16">
        <v>-14834</v>
      </c>
      <c r="I9" s="16">
        <v>-17339</v>
      </c>
      <c r="J9" s="16">
        <v>-15231</v>
      </c>
      <c r="K9" s="64">
        <v>-61835</v>
      </c>
      <c r="L9" s="16">
        <v>-16678</v>
      </c>
      <c r="M9" s="16">
        <v>-16518</v>
      </c>
      <c r="N9" s="16">
        <v>-17127</v>
      </c>
      <c r="O9" s="16">
        <v>-20108</v>
      </c>
      <c r="P9" s="64">
        <v>-70432</v>
      </c>
      <c r="Q9" s="118">
        <v>-16301</v>
      </c>
      <c r="R9" s="118">
        <v>-18570</v>
      </c>
      <c r="S9" s="118"/>
      <c r="T9" s="118">
        <v>-18792</v>
      </c>
      <c r="U9" s="118">
        <v>-24187</v>
      </c>
      <c r="V9" s="64">
        <f t="shared" si="0"/>
        <v>-77850</v>
      </c>
      <c r="W9" s="278">
        <v>-25920</v>
      </c>
      <c r="X9" s="278">
        <v>-30112</v>
      </c>
    </row>
    <row r="10" spans="1:24" x14ac:dyDescent="0.35">
      <c r="A10" s="89" t="s">
        <v>191</v>
      </c>
      <c r="B10" s="16">
        <v>4322</v>
      </c>
      <c r="C10" s="16">
        <v>15069</v>
      </c>
      <c r="D10" s="16">
        <v>13548</v>
      </c>
      <c r="E10" s="16">
        <v>7228</v>
      </c>
      <c r="F10" s="64">
        <v>40167</v>
      </c>
      <c r="G10" s="16">
        <v>11901</v>
      </c>
      <c r="H10" s="16">
        <v>547</v>
      </c>
      <c r="I10" s="16">
        <v>10121</v>
      </c>
      <c r="J10" s="16">
        <v>4124</v>
      </c>
      <c r="K10" s="64">
        <v>26693</v>
      </c>
      <c r="L10" s="16">
        <v>9131</v>
      </c>
      <c r="M10" s="16">
        <v>6430</v>
      </c>
      <c r="N10" s="16">
        <v>6987</v>
      </c>
      <c r="O10" s="16">
        <v>-2998</v>
      </c>
      <c r="P10" s="64">
        <v>19550</v>
      </c>
      <c r="Q10" s="118">
        <v>-884</v>
      </c>
      <c r="R10" s="118">
        <v>2974</v>
      </c>
      <c r="S10" s="118"/>
      <c r="T10" s="118">
        <v>-6556</v>
      </c>
      <c r="U10" s="118">
        <v>3044</v>
      </c>
      <c r="V10" s="64">
        <f t="shared" si="0"/>
        <v>-1422</v>
      </c>
      <c r="W10" s="278">
        <v>-1367</v>
      </c>
      <c r="X10" s="278">
        <v>-19509</v>
      </c>
    </row>
    <row r="11" spans="1:24" x14ac:dyDescent="0.35">
      <c r="A11" s="89" t="s">
        <v>192</v>
      </c>
      <c r="B11" s="16">
        <v>-9577</v>
      </c>
      <c r="C11" s="16">
        <v>-13824</v>
      </c>
      <c r="D11" s="16">
        <v>-7094</v>
      </c>
      <c r="E11" s="16">
        <v>-30842</v>
      </c>
      <c r="F11" s="64">
        <v>-61339</v>
      </c>
      <c r="G11" s="16">
        <v>-16941</v>
      </c>
      <c r="H11" s="16">
        <v>4500</v>
      </c>
      <c r="I11" s="16">
        <v>-8406</v>
      </c>
      <c r="J11" s="16">
        <v>-5733</v>
      </c>
      <c r="K11" s="64">
        <v>-26580</v>
      </c>
      <c r="L11" s="16">
        <v>-12280</v>
      </c>
      <c r="M11" s="16">
        <v>-7818</v>
      </c>
      <c r="N11" s="16">
        <v>8185</v>
      </c>
      <c r="O11" s="16">
        <v>-10517</v>
      </c>
      <c r="P11" s="64">
        <v>-22430</v>
      </c>
      <c r="Q11" s="118">
        <v>2613</v>
      </c>
      <c r="R11" s="118">
        <v>2824</v>
      </c>
      <c r="S11" s="118"/>
      <c r="T11" s="118">
        <v>-7184</v>
      </c>
      <c r="U11" s="118">
        <v>21556</v>
      </c>
      <c r="V11" s="64">
        <f t="shared" si="0"/>
        <v>19809</v>
      </c>
      <c r="W11" s="278">
        <v>-973</v>
      </c>
      <c r="X11" s="278">
        <v>53</v>
      </c>
    </row>
    <row r="12" spans="1:24" x14ac:dyDescent="0.35">
      <c r="A12" s="89" t="s">
        <v>81</v>
      </c>
      <c r="B12" s="16">
        <v>-2899</v>
      </c>
      <c r="C12" s="16">
        <v>-3544</v>
      </c>
      <c r="D12" s="16">
        <v>-4613</v>
      </c>
      <c r="E12" s="16">
        <v>-1400</v>
      </c>
      <c r="F12" s="64">
        <v>-12456</v>
      </c>
      <c r="G12" s="16">
        <v>-3074</v>
      </c>
      <c r="H12" s="16">
        <v>-4481</v>
      </c>
      <c r="I12" s="16">
        <v>-3503</v>
      </c>
      <c r="J12" s="16">
        <v>-7829</v>
      </c>
      <c r="K12" s="64">
        <v>-18887</v>
      </c>
      <c r="L12" s="16">
        <v>-7045</v>
      </c>
      <c r="M12" s="16">
        <v>-3296</v>
      </c>
      <c r="N12" s="16">
        <v>-5645</v>
      </c>
      <c r="O12" s="16">
        <v>-2206</v>
      </c>
      <c r="P12" s="64">
        <v>-18192</v>
      </c>
      <c r="Q12" s="118">
        <v>-4842</v>
      </c>
      <c r="R12" s="118">
        <v>-6029</v>
      </c>
      <c r="S12" s="118"/>
      <c r="T12" s="118">
        <v>-8017</v>
      </c>
      <c r="U12" s="118">
        <v>-5647</v>
      </c>
      <c r="V12" s="64">
        <f t="shared" si="0"/>
        <v>-24535</v>
      </c>
      <c r="W12" s="278">
        <v>-5078</v>
      </c>
      <c r="X12" s="278">
        <v>-5283</v>
      </c>
    </row>
    <row r="13" spans="1:24" x14ac:dyDescent="0.35">
      <c r="A13" s="89" t="s">
        <v>189</v>
      </c>
      <c r="B13" s="16">
        <v>-7010</v>
      </c>
      <c r="C13" s="16">
        <v>-10248</v>
      </c>
      <c r="D13" s="16">
        <v>-13349</v>
      </c>
      <c r="E13" s="16">
        <v>-6968</v>
      </c>
      <c r="F13" s="64">
        <v>-37575</v>
      </c>
      <c r="G13" s="16">
        <v>-7573</v>
      </c>
      <c r="H13" s="16">
        <v>-4056</v>
      </c>
      <c r="I13" s="16">
        <v>-4627</v>
      </c>
      <c r="J13" s="16">
        <v>-9447</v>
      </c>
      <c r="K13" s="64">
        <v>-25703</v>
      </c>
      <c r="L13" s="16">
        <v>-5699</v>
      </c>
      <c r="M13" s="16">
        <v>-9558</v>
      </c>
      <c r="N13" s="16">
        <v>-5309</v>
      </c>
      <c r="O13" s="16">
        <v>-12948</v>
      </c>
      <c r="P13" s="64">
        <v>-33514</v>
      </c>
      <c r="Q13" s="118">
        <v>-6208</v>
      </c>
      <c r="R13" s="118">
        <v>-4232</v>
      </c>
      <c r="S13" s="118"/>
      <c r="T13" s="118">
        <v>-6199</v>
      </c>
      <c r="U13" s="118">
        <v>-4732</v>
      </c>
      <c r="V13" s="64">
        <f t="shared" si="0"/>
        <v>-21371</v>
      </c>
      <c r="W13" s="278">
        <v>-2987</v>
      </c>
      <c r="X13" s="278">
        <v>-5089</v>
      </c>
    </row>
    <row r="14" spans="1:24" x14ac:dyDescent="0.35">
      <c r="A14" s="89" t="s">
        <v>88</v>
      </c>
      <c r="B14" s="16">
        <v>0</v>
      </c>
      <c r="C14" s="16">
        <v>0</v>
      </c>
      <c r="D14" s="16">
        <v>0</v>
      </c>
      <c r="E14" s="16">
        <v>0</v>
      </c>
      <c r="F14" s="64">
        <v>0</v>
      </c>
      <c r="G14" s="16"/>
      <c r="H14" s="16"/>
      <c r="I14" s="16">
        <v>0</v>
      </c>
      <c r="J14" s="16">
        <v>-29</v>
      </c>
      <c r="K14" s="64">
        <v>-29</v>
      </c>
      <c r="L14" s="16">
        <v>0</v>
      </c>
      <c r="M14" s="16">
        <v>-604</v>
      </c>
      <c r="N14" s="16">
        <v>-256</v>
      </c>
      <c r="O14" s="16">
        <v>-1888</v>
      </c>
      <c r="P14" s="64">
        <v>-2748</v>
      </c>
      <c r="Q14" s="118">
        <v>-1315</v>
      </c>
      <c r="R14" s="118">
        <v>-2214</v>
      </c>
      <c r="S14" s="118"/>
      <c r="T14" s="118">
        <v>-2947</v>
      </c>
      <c r="U14" s="118">
        <v>-3736</v>
      </c>
      <c r="V14" s="64">
        <f t="shared" si="0"/>
        <v>-10212</v>
      </c>
      <c r="W14" s="278">
        <v>-1461</v>
      </c>
      <c r="X14" s="278">
        <v>-2583</v>
      </c>
    </row>
    <row r="15" spans="1:24" x14ac:dyDescent="0.35">
      <c r="A15" s="89" t="s">
        <v>89</v>
      </c>
      <c r="B15" s="16">
        <v>28</v>
      </c>
      <c r="C15" s="16">
        <v>0</v>
      </c>
      <c r="D15" s="16">
        <v>146</v>
      </c>
      <c r="E15" s="16">
        <v>0</v>
      </c>
      <c r="F15" s="64">
        <v>174</v>
      </c>
      <c r="G15" s="16">
        <v>100</v>
      </c>
      <c r="H15" s="16">
        <v>50</v>
      </c>
      <c r="I15" s="16">
        <v>356</v>
      </c>
      <c r="J15" s="16">
        <v>2259</v>
      </c>
      <c r="K15" s="64">
        <v>2765</v>
      </c>
      <c r="L15" s="16">
        <v>2314</v>
      </c>
      <c r="M15" s="16">
        <v>704</v>
      </c>
      <c r="N15" s="16">
        <v>515</v>
      </c>
      <c r="O15" s="16">
        <v>2649</v>
      </c>
      <c r="P15" s="64">
        <v>6182</v>
      </c>
      <c r="Q15" s="118">
        <v>1085</v>
      </c>
      <c r="R15" s="118">
        <v>228</v>
      </c>
      <c r="S15" s="118"/>
      <c r="T15" s="118">
        <v>360</v>
      </c>
      <c r="U15" s="118">
        <v>14</v>
      </c>
      <c r="V15" s="64">
        <f t="shared" si="0"/>
        <v>1687</v>
      </c>
      <c r="W15" s="278">
        <v>139</v>
      </c>
      <c r="X15" s="278">
        <v>66</v>
      </c>
    </row>
    <row r="16" spans="1:24" x14ac:dyDescent="0.35">
      <c r="A16" s="89" t="s">
        <v>169</v>
      </c>
      <c r="B16" s="16">
        <v>5</v>
      </c>
      <c r="C16" s="16">
        <v>13338</v>
      </c>
      <c r="D16" s="16">
        <v>342</v>
      </c>
      <c r="E16" s="16">
        <v>-616</v>
      </c>
      <c r="F16" s="64">
        <v>13069</v>
      </c>
      <c r="G16" s="16">
        <v>0</v>
      </c>
      <c r="H16" s="16">
        <v>1231</v>
      </c>
      <c r="I16" s="16">
        <v>0</v>
      </c>
      <c r="J16" s="16">
        <v>165</v>
      </c>
      <c r="K16" s="64">
        <v>1396</v>
      </c>
      <c r="L16" s="16">
        <v>0</v>
      </c>
      <c r="M16" s="16">
        <v>0</v>
      </c>
      <c r="N16" s="16">
        <v>0</v>
      </c>
      <c r="O16" s="16">
        <v>-106</v>
      </c>
      <c r="P16" s="64">
        <v>-106</v>
      </c>
      <c r="Q16" s="118">
        <v>0</v>
      </c>
      <c r="R16" s="118">
        <v>0</v>
      </c>
      <c r="S16" s="118"/>
      <c r="T16" s="118">
        <v>0</v>
      </c>
      <c r="U16" s="118">
        <v>0</v>
      </c>
      <c r="V16" s="64">
        <f t="shared" si="0"/>
        <v>0</v>
      </c>
      <c r="W16" s="278">
        <v>0</v>
      </c>
      <c r="X16" s="278">
        <v>0</v>
      </c>
    </row>
    <row r="17" spans="1:27" ht="29" x14ac:dyDescent="0.35">
      <c r="A17" s="90" t="s">
        <v>180</v>
      </c>
      <c r="B17" s="16">
        <v>0</v>
      </c>
      <c r="C17" s="16">
        <v>8690</v>
      </c>
      <c r="D17" s="16">
        <v>20158</v>
      </c>
      <c r="E17" s="16">
        <v>2156</v>
      </c>
      <c r="F17" s="64">
        <v>31004</v>
      </c>
      <c r="G17" s="16">
        <v>0</v>
      </c>
      <c r="H17" s="16">
        <v>0</v>
      </c>
      <c r="I17" s="16">
        <v>0</v>
      </c>
      <c r="J17" s="16">
        <v>0</v>
      </c>
      <c r="K17" s="64">
        <v>0</v>
      </c>
      <c r="L17" s="16">
        <v>0</v>
      </c>
      <c r="M17" s="16">
        <v>0</v>
      </c>
      <c r="N17" s="16">
        <v>0</v>
      </c>
      <c r="O17" s="16">
        <v>0</v>
      </c>
      <c r="P17" s="64">
        <v>0</v>
      </c>
      <c r="Q17" s="16">
        <v>0</v>
      </c>
      <c r="R17" s="118">
        <v>0</v>
      </c>
      <c r="S17" s="118"/>
      <c r="T17" s="118">
        <v>0</v>
      </c>
      <c r="U17" s="118">
        <v>0</v>
      </c>
      <c r="V17" s="64">
        <f t="shared" si="0"/>
        <v>0</v>
      </c>
      <c r="W17" s="278">
        <v>0</v>
      </c>
      <c r="X17" s="278">
        <v>0</v>
      </c>
    </row>
    <row r="18" spans="1:27" x14ac:dyDescent="0.35">
      <c r="A18" s="89" t="s">
        <v>73</v>
      </c>
      <c r="B18" s="16">
        <v>1405</v>
      </c>
      <c r="C18" s="16">
        <v>1744</v>
      </c>
      <c r="D18" s="16">
        <v>3022</v>
      </c>
      <c r="E18" s="16">
        <v>1969</v>
      </c>
      <c r="F18" s="64">
        <v>8140</v>
      </c>
      <c r="G18" s="16">
        <v>1520</v>
      </c>
      <c r="H18" s="16">
        <v>1522</v>
      </c>
      <c r="I18" s="16">
        <v>1347</v>
      </c>
      <c r="J18" s="16">
        <v>1118</v>
      </c>
      <c r="K18" s="64">
        <v>5507</v>
      </c>
      <c r="L18" s="16">
        <v>1049</v>
      </c>
      <c r="M18" s="16">
        <v>388</v>
      </c>
      <c r="N18" s="16">
        <v>625</v>
      </c>
      <c r="O18" s="16">
        <v>1590</v>
      </c>
      <c r="P18" s="64">
        <v>3652</v>
      </c>
      <c r="Q18" s="16">
        <v>1035</v>
      </c>
      <c r="R18" s="118">
        <v>1261</v>
      </c>
      <c r="S18" s="118"/>
      <c r="T18" s="118">
        <v>2270</v>
      </c>
      <c r="U18" s="118">
        <v>-301</v>
      </c>
      <c r="V18" s="64">
        <f t="shared" si="0"/>
        <v>4265</v>
      </c>
      <c r="W18" s="278">
        <v>817</v>
      </c>
      <c r="X18" s="278">
        <v>454</v>
      </c>
    </row>
    <row r="19" spans="1:27" x14ac:dyDescent="0.35">
      <c r="A19" s="89" t="s">
        <v>72</v>
      </c>
      <c r="B19" s="16">
        <v>-1472</v>
      </c>
      <c r="C19" s="16">
        <v>-1511</v>
      </c>
      <c r="D19" s="16">
        <v>-1544</v>
      </c>
      <c r="E19" s="16">
        <v>-1322</v>
      </c>
      <c r="F19" s="64">
        <v>-5849</v>
      </c>
      <c r="G19" s="16">
        <v>-1491</v>
      </c>
      <c r="H19" s="16">
        <v>-1522</v>
      </c>
      <c r="I19" s="16">
        <v>-1538</v>
      </c>
      <c r="J19" s="16">
        <v>-756</v>
      </c>
      <c r="K19" s="64">
        <v>-5307</v>
      </c>
      <c r="L19" s="16">
        <v>-1875</v>
      </c>
      <c r="M19" s="16">
        <v>-364</v>
      </c>
      <c r="N19" s="16">
        <v>-1111</v>
      </c>
      <c r="O19" s="16">
        <v>-3070</v>
      </c>
      <c r="P19" s="64">
        <v>-6420</v>
      </c>
      <c r="Q19" s="16">
        <v>-808</v>
      </c>
      <c r="R19" s="118">
        <v>-1746</v>
      </c>
      <c r="S19" s="118"/>
      <c r="T19" s="118">
        <v>-1860</v>
      </c>
      <c r="U19" s="118">
        <v>916</v>
      </c>
      <c r="V19" s="64">
        <f t="shared" si="0"/>
        <v>-3498</v>
      </c>
      <c r="W19" s="278">
        <v>-613</v>
      </c>
      <c r="X19" s="278">
        <v>-779</v>
      </c>
    </row>
    <row r="20" spans="1:27" x14ac:dyDescent="0.35">
      <c r="A20" s="89" t="s">
        <v>174</v>
      </c>
      <c r="B20" s="16">
        <v>0</v>
      </c>
      <c r="C20" s="16">
        <v>0</v>
      </c>
      <c r="D20" s="16">
        <v>-1671</v>
      </c>
      <c r="E20" s="16">
        <v>70</v>
      </c>
      <c r="F20" s="64">
        <v>-1601</v>
      </c>
      <c r="G20" s="16">
        <v>-463</v>
      </c>
      <c r="H20" s="16">
        <v>48</v>
      </c>
      <c r="I20" s="16">
        <v>0</v>
      </c>
      <c r="J20" s="16">
        <v>7</v>
      </c>
      <c r="K20" s="64">
        <v>-408</v>
      </c>
      <c r="L20" s="16">
        <v>0</v>
      </c>
      <c r="M20" s="16">
        <v>0</v>
      </c>
      <c r="N20" s="16">
        <v>0</v>
      </c>
      <c r="O20" s="16">
        <v>0</v>
      </c>
      <c r="P20" s="64">
        <v>0</v>
      </c>
      <c r="Q20" s="16">
        <v>0</v>
      </c>
      <c r="R20" s="118">
        <v>7000</v>
      </c>
      <c r="S20" s="118"/>
      <c r="T20" s="118">
        <v>0</v>
      </c>
      <c r="U20" s="118">
        <v>0</v>
      </c>
      <c r="V20" s="64">
        <f t="shared" si="0"/>
        <v>7000</v>
      </c>
      <c r="W20" s="278">
        <v>0</v>
      </c>
      <c r="X20" s="278">
        <v>0</v>
      </c>
    </row>
    <row r="21" spans="1:27" s="253" customFormat="1" x14ac:dyDescent="0.35">
      <c r="A21" s="89" t="s">
        <v>377</v>
      </c>
      <c r="B21" s="16">
        <v>0</v>
      </c>
      <c r="C21" s="16">
        <v>0</v>
      </c>
      <c r="D21" s="16">
        <v>0</v>
      </c>
      <c r="E21" s="16">
        <v>0</v>
      </c>
      <c r="F21" s="64">
        <v>0</v>
      </c>
      <c r="G21" s="16">
        <v>0</v>
      </c>
      <c r="H21" s="16">
        <v>0</v>
      </c>
      <c r="I21" s="16">
        <v>0</v>
      </c>
      <c r="J21" s="16">
        <v>0</v>
      </c>
      <c r="K21" s="64">
        <v>0</v>
      </c>
      <c r="L21" s="16">
        <v>0</v>
      </c>
      <c r="M21" s="16">
        <v>0</v>
      </c>
      <c r="N21" s="16">
        <v>0</v>
      </c>
      <c r="O21" s="16">
        <v>0</v>
      </c>
      <c r="P21" s="64">
        <v>0</v>
      </c>
      <c r="Q21" s="16">
        <v>0</v>
      </c>
      <c r="R21" s="118">
        <v>0</v>
      </c>
      <c r="S21" s="118"/>
      <c r="T21" s="118">
        <v>2054</v>
      </c>
      <c r="U21" s="118">
        <v>1708</v>
      </c>
      <c r="V21" s="64">
        <f t="shared" si="0"/>
        <v>3762</v>
      </c>
      <c r="W21" s="278">
        <v>1246</v>
      </c>
      <c r="X21" s="278">
        <v>480</v>
      </c>
    </row>
    <row r="22" spans="1:27" x14ac:dyDescent="0.35">
      <c r="A22" s="89" t="s">
        <v>353</v>
      </c>
      <c r="B22" s="16">
        <v>0</v>
      </c>
      <c r="C22" s="16">
        <v>0</v>
      </c>
      <c r="D22" s="16">
        <v>0</v>
      </c>
      <c r="E22" s="16">
        <v>0</v>
      </c>
      <c r="F22" s="64">
        <v>0</v>
      </c>
      <c r="G22" s="16">
        <v>0</v>
      </c>
      <c r="H22" s="16">
        <v>0</v>
      </c>
      <c r="I22" s="16">
        <v>0</v>
      </c>
      <c r="J22" s="16">
        <v>0</v>
      </c>
      <c r="K22" s="64">
        <v>0</v>
      </c>
      <c r="L22" s="16">
        <v>0</v>
      </c>
      <c r="M22" s="16">
        <v>0</v>
      </c>
      <c r="N22" s="16">
        <v>0</v>
      </c>
      <c r="O22" s="16">
        <v>0</v>
      </c>
      <c r="P22" s="64">
        <v>0</v>
      </c>
      <c r="Q22" s="16">
        <v>0</v>
      </c>
      <c r="R22" s="118">
        <v>-124</v>
      </c>
      <c r="S22" s="118"/>
      <c r="T22" s="118">
        <v>-297</v>
      </c>
      <c r="U22" s="118">
        <v>-582</v>
      </c>
      <c r="V22" s="64">
        <f t="shared" si="0"/>
        <v>-1003</v>
      </c>
      <c r="W22" s="278">
        <v>692</v>
      </c>
      <c r="X22" s="278">
        <v>229</v>
      </c>
    </row>
    <row r="23" spans="1:27" x14ac:dyDescent="0.35">
      <c r="A23" s="89" t="s">
        <v>171</v>
      </c>
      <c r="B23" s="16">
        <v>-53</v>
      </c>
      <c r="C23" s="16">
        <v>430</v>
      </c>
      <c r="D23" s="16">
        <v>-800</v>
      </c>
      <c r="E23" s="16">
        <v>-203</v>
      </c>
      <c r="F23" s="64">
        <v>-626</v>
      </c>
      <c r="G23" s="16">
        <v>-940</v>
      </c>
      <c r="H23" s="16">
        <v>-529</v>
      </c>
      <c r="I23" s="16">
        <v>303</v>
      </c>
      <c r="J23" s="16">
        <v>641</v>
      </c>
      <c r="K23" s="64">
        <v>-525</v>
      </c>
      <c r="L23" s="16">
        <v>447</v>
      </c>
      <c r="M23" s="16">
        <v>91</v>
      </c>
      <c r="N23" s="16">
        <v>-653</v>
      </c>
      <c r="O23" s="16">
        <v>-597</v>
      </c>
      <c r="P23" s="64">
        <v>-712</v>
      </c>
      <c r="Q23" s="16">
        <v>-275</v>
      </c>
      <c r="R23" s="118">
        <v>0</v>
      </c>
      <c r="S23" s="118"/>
      <c r="T23" s="118">
        <v>0</v>
      </c>
      <c r="U23" s="118">
        <v>0</v>
      </c>
      <c r="V23" s="64">
        <f t="shared" si="0"/>
        <v>-275</v>
      </c>
      <c r="W23" s="278">
        <v>0</v>
      </c>
      <c r="X23" s="278">
        <v>0</v>
      </c>
    </row>
    <row r="24" spans="1:27" x14ac:dyDescent="0.35">
      <c r="A24" s="89" t="s">
        <v>181</v>
      </c>
      <c r="B24" s="16">
        <v>0</v>
      </c>
      <c r="C24" s="16">
        <v>-4287</v>
      </c>
      <c r="D24" s="16">
        <v>0</v>
      </c>
      <c r="E24" s="16">
        <v>0</v>
      </c>
      <c r="F24" s="64">
        <v>-4287</v>
      </c>
      <c r="G24" s="16"/>
      <c r="H24" s="16"/>
      <c r="I24" s="16"/>
      <c r="J24" s="16"/>
      <c r="K24" s="64"/>
      <c r="L24" s="16"/>
      <c r="M24" s="16"/>
      <c r="N24" s="16"/>
      <c r="O24" s="16"/>
      <c r="P24" s="64"/>
      <c r="Q24" s="16"/>
      <c r="R24" s="118">
        <v>0</v>
      </c>
      <c r="S24" s="118"/>
      <c r="T24" s="118">
        <v>0</v>
      </c>
      <c r="U24" s="118"/>
      <c r="V24" s="64">
        <f t="shared" si="0"/>
        <v>0</v>
      </c>
      <c r="W24" s="278">
        <v>0</v>
      </c>
      <c r="X24" s="278">
        <v>0</v>
      </c>
    </row>
    <row r="25" spans="1:27" x14ac:dyDescent="0.35">
      <c r="A25" s="89" t="s">
        <v>165</v>
      </c>
      <c r="B25" s="16">
        <v>0</v>
      </c>
      <c r="C25" s="16">
        <v>0</v>
      </c>
      <c r="D25" s="16">
        <v>0</v>
      </c>
      <c r="E25" s="16">
        <v>0</v>
      </c>
      <c r="F25" s="64">
        <v>0</v>
      </c>
      <c r="G25" s="16">
        <v>0</v>
      </c>
      <c r="H25" s="16">
        <v>0</v>
      </c>
      <c r="I25" s="16">
        <v>0</v>
      </c>
      <c r="J25" s="16">
        <v>0</v>
      </c>
      <c r="K25" s="64">
        <v>0</v>
      </c>
      <c r="L25" s="16">
        <v>0</v>
      </c>
      <c r="M25" s="16">
        <v>718</v>
      </c>
      <c r="N25" s="16">
        <v>0</v>
      </c>
      <c r="O25" s="16">
        <v>0</v>
      </c>
      <c r="P25" s="64">
        <v>718</v>
      </c>
      <c r="Q25" s="16">
        <v>411</v>
      </c>
      <c r="R25" s="118">
        <v>7913</v>
      </c>
      <c r="S25" s="118"/>
      <c r="T25" s="118">
        <v>0</v>
      </c>
      <c r="U25" s="118">
        <v>164</v>
      </c>
      <c r="V25" s="64">
        <f t="shared" si="0"/>
        <v>8488</v>
      </c>
      <c r="W25" s="278">
        <v>0</v>
      </c>
      <c r="X25" s="278">
        <v>0</v>
      </c>
      <c r="Y25" s="268"/>
      <c r="AA25" s="268"/>
    </row>
    <row r="26" spans="1:27" x14ac:dyDescent="0.35">
      <c r="A26" s="89" t="s">
        <v>173</v>
      </c>
      <c r="B26" s="16">
        <v>0</v>
      </c>
      <c r="C26" s="16">
        <v>0</v>
      </c>
      <c r="D26" s="16">
        <v>0</v>
      </c>
      <c r="E26" s="16">
        <v>0</v>
      </c>
      <c r="F26" s="64">
        <v>0</v>
      </c>
      <c r="G26" s="16">
        <v>0</v>
      </c>
      <c r="H26" s="16">
        <v>0</v>
      </c>
      <c r="I26" s="16">
        <v>0</v>
      </c>
      <c r="J26" s="16">
        <v>0</v>
      </c>
      <c r="K26" s="64">
        <v>0</v>
      </c>
      <c r="L26" s="16">
        <v>0</v>
      </c>
      <c r="M26" s="16">
        <v>0</v>
      </c>
      <c r="N26" s="16">
        <v>0</v>
      </c>
      <c r="O26" s="16">
        <v>1234</v>
      </c>
      <c r="P26" s="64">
        <v>1234</v>
      </c>
      <c r="Q26" s="16">
        <v>1264</v>
      </c>
      <c r="R26" s="118">
        <v>0</v>
      </c>
      <c r="S26" s="118"/>
      <c r="T26" s="118">
        <v>-659</v>
      </c>
      <c r="U26" s="118">
        <v>-938</v>
      </c>
      <c r="V26" s="64">
        <f t="shared" si="0"/>
        <v>-333</v>
      </c>
      <c r="W26" s="278">
        <v>0</v>
      </c>
      <c r="X26" s="278">
        <v>0</v>
      </c>
      <c r="Y26" s="268"/>
    </row>
    <row r="27" spans="1:27" x14ac:dyDescent="0.35">
      <c r="A27" s="89" t="s">
        <v>166</v>
      </c>
      <c r="B27" s="16">
        <v>0</v>
      </c>
      <c r="C27" s="16">
        <v>3794</v>
      </c>
      <c r="D27" s="16">
        <v>0</v>
      </c>
      <c r="E27" s="16">
        <v>300</v>
      </c>
      <c r="F27" s="64">
        <v>4094</v>
      </c>
      <c r="G27" s="16">
        <v>-56</v>
      </c>
      <c r="H27" s="16">
        <v>-30</v>
      </c>
      <c r="I27" s="16">
        <v>233</v>
      </c>
      <c r="J27" s="16">
        <v>37</v>
      </c>
      <c r="K27" s="64">
        <v>185</v>
      </c>
      <c r="L27" s="16">
        <v>40</v>
      </c>
      <c r="M27" s="16">
        <v>0</v>
      </c>
      <c r="N27" s="16">
        <v>0</v>
      </c>
      <c r="O27" s="16">
        <v>1996</v>
      </c>
      <c r="P27" s="64">
        <v>2036</v>
      </c>
      <c r="Q27" s="16">
        <v>0</v>
      </c>
      <c r="R27" s="118">
        <v>0</v>
      </c>
      <c r="S27" s="118"/>
      <c r="T27" s="118">
        <v>0</v>
      </c>
      <c r="U27" s="118">
        <v>0</v>
      </c>
      <c r="V27" s="64">
        <f t="shared" si="0"/>
        <v>0</v>
      </c>
      <c r="W27" s="278">
        <v>0</v>
      </c>
      <c r="X27" s="278">
        <v>0</v>
      </c>
    </row>
    <row r="28" spans="1:27" x14ac:dyDescent="0.35">
      <c r="A28" s="89" t="s">
        <v>167</v>
      </c>
      <c r="B28" s="16">
        <v>0</v>
      </c>
      <c r="C28" s="16">
        <v>0</v>
      </c>
      <c r="D28" s="16">
        <v>0</v>
      </c>
      <c r="E28" s="16">
        <v>364</v>
      </c>
      <c r="F28" s="64">
        <v>364</v>
      </c>
      <c r="G28" s="16">
        <v>22</v>
      </c>
      <c r="H28" s="16">
        <v>1075</v>
      </c>
      <c r="I28" s="16">
        <v>22401</v>
      </c>
      <c r="J28" s="16">
        <v>446</v>
      </c>
      <c r="K28" s="64">
        <v>23944</v>
      </c>
      <c r="L28" s="16">
        <v>580</v>
      </c>
      <c r="M28" s="16">
        <v>167</v>
      </c>
      <c r="N28" s="16">
        <v>8598</v>
      </c>
      <c r="O28" s="16">
        <v>171</v>
      </c>
      <c r="P28" s="64">
        <v>9516</v>
      </c>
      <c r="Q28" s="16">
        <v>96</v>
      </c>
      <c r="R28" s="118">
        <v>3627</v>
      </c>
      <c r="S28" s="118"/>
      <c r="T28" s="118">
        <v>2281</v>
      </c>
      <c r="U28" s="118">
        <v>5678</v>
      </c>
      <c r="V28" s="64">
        <f t="shared" si="0"/>
        <v>11682</v>
      </c>
      <c r="W28" s="278">
        <v>1836</v>
      </c>
      <c r="X28" s="278">
        <v>3433</v>
      </c>
    </row>
    <row r="29" spans="1:27" x14ac:dyDescent="0.35">
      <c r="A29" s="89" t="s">
        <v>172</v>
      </c>
      <c r="B29" s="16">
        <v>0</v>
      </c>
      <c r="C29" s="16">
        <v>0</v>
      </c>
      <c r="D29" s="16"/>
      <c r="E29" s="16">
        <v>0</v>
      </c>
      <c r="F29" s="64">
        <v>0</v>
      </c>
      <c r="G29" s="16">
        <v>0</v>
      </c>
      <c r="H29" s="16">
        <v>17557</v>
      </c>
      <c r="I29" s="16">
        <v>24392</v>
      </c>
      <c r="J29" s="16">
        <v>5413</v>
      </c>
      <c r="K29" s="64">
        <v>47362</v>
      </c>
      <c r="L29" s="16">
        <v>289</v>
      </c>
      <c r="M29" s="16">
        <v>465</v>
      </c>
      <c r="N29" s="16">
        <v>279</v>
      </c>
      <c r="O29" s="16">
        <v>2926</v>
      </c>
      <c r="P29" s="64">
        <v>3959</v>
      </c>
      <c r="Q29" s="16">
        <v>0</v>
      </c>
      <c r="R29" s="118">
        <v>0</v>
      </c>
      <c r="S29" s="118"/>
      <c r="T29" s="118">
        <v>0</v>
      </c>
      <c r="U29" s="118">
        <v>0</v>
      </c>
      <c r="V29" s="64">
        <f t="shared" si="0"/>
        <v>0</v>
      </c>
      <c r="W29" s="278">
        <v>0</v>
      </c>
      <c r="X29" s="278">
        <v>0</v>
      </c>
    </row>
    <row r="30" spans="1:27" x14ac:dyDescent="0.35">
      <c r="A30" s="89" t="s">
        <v>193</v>
      </c>
      <c r="B30" s="16">
        <v>42</v>
      </c>
      <c r="C30" s="16">
        <v>-24</v>
      </c>
      <c r="D30" s="16">
        <v>-37</v>
      </c>
      <c r="E30" s="16">
        <v>102</v>
      </c>
      <c r="F30" s="64">
        <v>83</v>
      </c>
      <c r="G30" s="16">
        <v>47</v>
      </c>
      <c r="H30" s="16">
        <v>-14</v>
      </c>
      <c r="I30" s="16">
        <v>-16</v>
      </c>
      <c r="J30" s="16">
        <v>-28</v>
      </c>
      <c r="K30" s="64">
        <v>-11</v>
      </c>
      <c r="L30" s="16">
        <v>-33</v>
      </c>
      <c r="M30" s="16">
        <v>-34</v>
      </c>
      <c r="N30" s="16">
        <v>43</v>
      </c>
      <c r="O30" s="16">
        <v>-2873</v>
      </c>
      <c r="P30" s="64">
        <v>-2897</v>
      </c>
      <c r="Q30" s="16">
        <v>564</v>
      </c>
      <c r="R30" s="118">
        <v>-2118</v>
      </c>
      <c r="S30" s="118"/>
      <c r="T30" s="118">
        <v>2404</v>
      </c>
      <c r="U30" s="118">
        <v>-20</v>
      </c>
      <c r="V30" s="64">
        <f t="shared" si="0"/>
        <v>830</v>
      </c>
      <c r="W30" s="278">
        <v>185</v>
      </c>
      <c r="X30" s="278">
        <v>2405</v>
      </c>
    </row>
    <row r="31" spans="1:27" x14ac:dyDescent="0.35">
      <c r="A31" t="s">
        <v>194</v>
      </c>
      <c r="B31" s="76">
        <v>32355</v>
      </c>
      <c r="C31" s="76">
        <v>41434</v>
      </c>
      <c r="D31" s="76">
        <v>37604</v>
      </c>
      <c r="E31" s="76">
        <v>49033</v>
      </c>
      <c r="F31" s="80">
        <v>160424</v>
      </c>
      <c r="G31" s="76">
        <v>14153</v>
      </c>
      <c r="H31" s="76">
        <v>-43057</v>
      </c>
      <c r="I31" s="76">
        <v>29092</v>
      </c>
      <c r="J31" s="76">
        <v>28984</v>
      </c>
      <c r="K31" s="80">
        <v>29173</v>
      </c>
      <c r="L31" s="76">
        <v>15452</v>
      </c>
      <c r="M31" s="76">
        <v>14766</v>
      </c>
      <c r="N31" s="76">
        <v>11692</v>
      </c>
      <c r="O31" s="76">
        <v>-18885</v>
      </c>
      <c r="P31" s="80">
        <v>23026</v>
      </c>
      <c r="Q31" s="76">
        <v>-40367</v>
      </c>
      <c r="R31" s="226">
        <v>-48609</v>
      </c>
      <c r="S31" s="226"/>
      <c r="T31" s="226">
        <v>-58372</v>
      </c>
      <c r="U31" s="226">
        <v>-20887</v>
      </c>
      <c r="V31" s="80">
        <f>SUM(V6:V30)</f>
        <v>-168235</v>
      </c>
      <c r="W31" s="279">
        <f>SUM(W6:W30)</f>
        <v>-28873</v>
      </c>
      <c r="X31" s="279">
        <v>-30769</v>
      </c>
    </row>
    <row r="32" spans="1:27" x14ac:dyDescent="0.35">
      <c r="A32" t="s">
        <v>195</v>
      </c>
      <c r="B32" s="86">
        <v>1.3363</v>
      </c>
      <c r="C32" s="86">
        <v>1.3089999999999999</v>
      </c>
      <c r="D32" s="86">
        <v>1.3244</v>
      </c>
      <c r="E32" s="86">
        <v>1.3076000000000001</v>
      </c>
      <c r="F32" s="91">
        <v>1.3180000000000001</v>
      </c>
      <c r="G32" s="86">
        <v>1.3976999999999999</v>
      </c>
      <c r="H32" s="86">
        <v>1.3688</v>
      </c>
      <c r="I32" s="86">
        <v>1.3392999999999999</v>
      </c>
      <c r="J32" s="86">
        <v>1.2868999999999999</v>
      </c>
      <c r="K32" s="91">
        <v>1.2719861412950328</v>
      </c>
      <c r="L32" s="86">
        <v>1.2576000000000001</v>
      </c>
      <c r="M32" s="86">
        <v>1.2294</v>
      </c>
      <c r="N32" s="86">
        <v>1.2652000000000001</v>
      </c>
      <c r="O32" s="86">
        <v>1.2634000000000001</v>
      </c>
      <c r="P32" s="91">
        <v>1.2384999999999999</v>
      </c>
      <c r="Q32" s="86">
        <v>1.2518</v>
      </c>
      <c r="R32" s="235">
        <v>1.2883</v>
      </c>
      <c r="S32" s="235"/>
      <c r="T32" s="235">
        <v>1.3826000000000001</v>
      </c>
      <c r="U32" s="235">
        <v>1.3537999999999999</v>
      </c>
      <c r="V32" s="91">
        <v>1.3209</v>
      </c>
      <c r="W32" s="283">
        <v>1.3514999999999999</v>
      </c>
      <c r="X32" s="283">
        <v>1.3245</v>
      </c>
    </row>
    <row r="33" spans="1:24" x14ac:dyDescent="0.35">
      <c r="A33" t="s">
        <v>196</v>
      </c>
      <c r="B33" s="16">
        <v>43236</v>
      </c>
      <c r="C33" s="16">
        <v>54237</v>
      </c>
      <c r="D33" s="16">
        <v>49803</v>
      </c>
      <c r="E33" s="16">
        <v>64116</v>
      </c>
      <c r="F33" s="64">
        <v>211439</v>
      </c>
      <c r="G33" s="16">
        <v>19782</v>
      </c>
      <c r="H33" s="16">
        <v>-58939</v>
      </c>
      <c r="I33" s="16">
        <v>38962.9156</v>
      </c>
      <c r="J33" s="16">
        <v>37299.509599999998</v>
      </c>
      <c r="K33" s="64">
        <v>37107.651699999995</v>
      </c>
      <c r="L33" s="16">
        <v>19432</v>
      </c>
      <c r="M33" s="16">
        <v>18153.320400000001</v>
      </c>
      <c r="N33" s="16">
        <v>14793</v>
      </c>
      <c r="O33" s="16">
        <v>-23859</v>
      </c>
      <c r="P33" s="64">
        <v>28518</v>
      </c>
      <c r="Q33" s="118">
        <f>Q31*Q32</f>
        <v>-50531.410600000003</v>
      </c>
      <c r="R33" s="118">
        <f>R31*R32</f>
        <v>-62622.974699999999</v>
      </c>
      <c r="S33" s="118"/>
      <c r="T33" s="118">
        <f>T31*T32</f>
        <v>-80705.127200000003</v>
      </c>
      <c r="U33" s="118">
        <f>U31*U32</f>
        <v>-28276.820599999999</v>
      </c>
      <c r="V33" s="64">
        <v>-222221.6115</v>
      </c>
      <c r="W33" s="278">
        <v>-39022</v>
      </c>
      <c r="X33" s="278">
        <v>-40754</v>
      </c>
    </row>
    <row r="34" spans="1:24" x14ac:dyDescent="0.35">
      <c r="A34" t="s">
        <v>197</v>
      </c>
      <c r="B34" s="87">
        <v>0.70850000000000002</v>
      </c>
      <c r="C34" s="87">
        <v>0.88349999999999995</v>
      </c>
      <c r="D34" s="87">
        <v>0.83020000000000005</v>
      </c>
      <c r="E34" s="87">
        <v>1.0268999999999999</v>
      </c>
      <c r="F34" s="92">
        <v>3.42</v>
      </c>
      <c r="G34" s="87">
        <v>0.3165</v>
      </c>
      <c r="H34" s="87">
        <v>-0.94289999999999996</v>
      </c>
      <c r="I34" s="87">
        <v>0.62328963071157173</v>
      </c>
      <c r="J34" s="87">
        <v>0.59660000000000002</v>
      </c>
      <c r="K34" s="92">
        <v>0.59362228074674883</v>
      </c>
      <c r="L34" s="87">
        <v>0.29880000000000001</v>
      </c>
      <c r="M34" s="87">
        <v>0.25573444974131948</v>
      </c>
      <c r="N34" s="87">
        <v>0.2084</v>
      </c>
      <c r="O34" s="87">
        <v>-0.32719999999999999</v>
      </c>
      <c r="P34" s="92">
        <v>0.40720000000000001</v>
      </c>
      <c r="Q34" s="87">
        <v>0.65510000000000002</v>
      </c>
      <c r="R34" s="236">
        <v>-0.83799999999999997</v>
      </c>
      <c r="S34" s="236"/>
      <c r="T34" s="236">
        <v>-1.0598000000000001</v>
      </c>
      <c r="U34" s="236">
        <v>-0.3826</v>
      </c>
      <c r="V34" s="92">
        <v>-2.9140000000000001</v>
      </c>
      <c r="W34" s="284">
        <v>-0.50570000000000004</v>
      </c>
      <c r="X34" s="284">
        <v>-0.52810000000000001</v>
      </c>
    </row>
    <row r="35" spans="1:24" x14ac:dyDescent="0.35">
      <c r="A35" t="s">
        <v>190</v>
      </c>
      <c r="B35" s="16">
        <v>25866</v>
      </c>
      <c r="C35" s="16">
        <v>26507</v>
      </c>
      <c r="D35" s="16">
        <v>26528</v>
      </c>
      <c r="E35" s="16">
        <v>26561</v>
      </c>
      <c r="F35" s="64">
        <v>105462</v>
      </c>
      <c r="G35" s="16">
        <v>13283</v>
      </c>
      <c r="H35" s="16">
        <v>13283</v>
      </c>
      <c r="I35" s="16">
        <v>13287</v>
      </c>
      <c r="J35" s="16">
        <v>13287</v>
      </c>
      <c r="K35" s="64">
        <v>53140</v>
      </c>
      <c r="L35" s="16">
        <v>15084</v>
      </c>
      <c r="M35" s="16">
        <v>15085</v>
      </c>
      <c r="N35" s="16">
        <v>15086</v>
      </c>
      <c r="O35" s="16">
        <v>16390</v>
      </c>
      <c r="P35" s="64">
        <v>61645</v>
      </c>
      <c r="Q35" s="16">
        <v>4096</v>
      </c>
      <c r="R35" s="118">
        <v>4096</v>
      </c>
      <c r="S35" s="118"/>
      <c r="T35" s="118">
        <v>4096</v>
      </c>
      <c r="U35" s="118">
        <v>0</v>
      </c>
      <c r="V35" s="64">
        <v>12288</v>
      </c>
      <c r="W35" s="278">
        <v>0</v>
      </c>
      <c r="X35" s="278">
        <v>0</v>
      </c>
    </row>
    <row r="36" spans="1:24" x14ac:dyDescent="0.35">
      <c r="A36" t="s">
        <v>198</v>
      </c>
      <c r="B36" s="88">
        <v>0.4239</v>
      </c>
      <c r="C36" s="88">
        <v>0.43180000000000002</v>
      </c>
      <c r="D36" s="88">
        <v>0.42520000000000002</v>
      </c>
      <c r="E36" s="88">
        <v>0.42530000000000001</v>
      </c>
      <c r="F36" s="93">
        <v>1.7061999999999999</v>
      </c>
      <c r="G36" s="88">
        <v>0.21249999999999999</v>
      </c>
      <c r="H36" s="88">
        <v>0.21249999999999999</v>
      </c>
      <c r="I36" s="88">
        <v>0.21249999999999999</v>
      </c>
      <c r="J36" s="88">
        <v>0.21249999999999999</v>
      </c>
      <c r="K36" s="93">
        <v>0.85</v>
      </c>
      <c r="L36" s="88">
        <v>0.21249999999999999</v>
      </c>
      <c r="M36" s="88">
        <v>0.21249999999999999</v>
      </c>
      <c r="N36" s="88">
        <v>0.21249999999999999</v>
      </c>
      <c r="O36" s="88">
        <v>0.21249999999999999</v>
      </c>
      <c r="P36" s="93">
        <v>0.85</v>
      </c>
      <c r="Q36" s="88">
        <v>5.3100000000000001E-2</v>
      </c>
      <c r="R36" s="237">
        <v>5.3100000000000001E-2</v>
      </c>
      <c r="S36" s="237"/>
      <c r="T36" s="237">
        <v>5.3699999999999998E-2</v>
      </c>
      <c r="U36" s="237">
        <v>0</v>
      </c>
      <c r="V36" s="93">
        <v>0.15989999999999999</v>
      </c>
      <c r="W36" s="285">
        <v>0</v>
      </c>
      <c r="X36" s="285">
        <v>0</v>
      </c>
    </row>
    <row r="37" spans="1:24" x14ac:dyDescent="0.35">
      <c r="T37" s="18"/>
      <c r="W37" s="281"/>
      <c r="X37" s="281"/>
    </row>
    <row r="38" spans="1:24" x14ac:dyDescent="0.35">
      <c r="A38" s="18" t="s">
        <v>210</v>
      </c>
      <c r="B38" s="218">
        <v>0.59825145711906746</v>
      </c>
      <c r="C38" s="218">
        <v>0.48872540885373456</v>
      </c>
      <c r="D38" s="218">
        <v>0.53265867518021004</v>
      </c>
      <c r="E38" s="218">
        <v>0.41426477010418616</v>
      </c>
      <c r="F38" s="218">
        <v>0.49878215466399295</v>
      </c>
      <c r="G38" s="218">
        <v>0.67146901223334343</v>
      </c>
      <c r="H38" s="218">
        <v>-0.22536860143538234</v>
      </c>
      <c r="I38" s="218">
        <v>0.34101657423193454</v>
      </c>
      <c r="J38" s="218">
        <v>0.35622452258728893</v>
      </c>
      <c r="K38" s="218">
        <v>1.4320496599896675</v>
      </c>
      <c r="L38" s="218">
        <v>0.77624536846438863</v>
      </c>
      <c r="M38" s="218">
        <v>0.83097745578268978</v>
      </c>
      <c r="N38" s="218">
        <v>1.0198066653146758</v>
      </c>
      <c r="O38" s="218">
        <v>-0.68600000000000005</v>
      </c>
      <c r="P38" s="218">
        <v>2.161</v>
      </c>
      <c r="Q38" s="218">
        <v>-8.1058493150397024E-2</v>
      </c>
      <c r="R38" s="218">
        <v>-6.4854939190268884E-2</v>
      </c>
      <c r="S38" s="218"/>
      <c r="T38" s="218">
        <v>-5.0752661474028377E-2</v>
      </c>
      <c r="U38" s="218">
        <v>0</v>
      </c>
      <c r="V38" s="218">
        <v>-5.5E-2</v>
      </c>
      <c r="W38" s="286">
        <v>0</v>
      </c>
      <c r="X38" s="286">
        <v>0</v>
      </c>
    </row>
    <row r="39" spans="1:24" x14ac:dyDescent="0.35">
      <c r="I39" s="96"/>
      <c r="K39" s="95"/>
      <c r="L39" s="94"/>
      <c r="M39" s="94"/>
      <c r="Q39" s="218"/>
    </row>
    <row r="40" spans="1:24" x14ac:dyDescent="0.35"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6"/>
      <c r="R40" s="16"/>
      <c r="S40" s="16"/>
      <c r="T40" s="16"/>
      <c r="U40" s="118"/>
      <c r="V40" s="16"/>
      <c r="W40" s="121"/>
    </row>
    <row r="41" spans="1:24" x14ac:dyDescent="0.35">
      <c r="Q41" s="77"/>
      <c r="R41" s="77"/>
      <c r="S41" s="77"/>
      <c r="T41" s="77"/>
      <c r="U41" s="77"/>
      <c r="V41" s="77"/>
    </row>
    <row r="42" spans="1:24" x14ac:dyDescent="0.35">
      <c r="Q42" s="77"/>
      <c r="R42" s="77"/>
      <c r="S42" s="77"/>
      <c r="W42" s="77"/>
    </row>
  </sheetData>
  <mergeCells count="1">
    <mergeCell ref="Q4:U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5D65A-230F-4300-BA0C-D026F493EC3A}">
  <sheetPr>
    <tabColor rgb="FFFF0000"/>
  </sheetPr>
  <dimension ref="A1:X39"/>
  <sheetViews>
    <sheetView showGridLines="0" zoomScale="110" zoomScaleNormal="110" workbookViewId="0">
      <pane xSplit="1" ySplit="5" topLeftCell="O6" activePane="bottomRight" state="frozen"/>
      <selection activeCell="A75" sqref="A75"/>
      <selection pane="topRight" activeCell="A75" sqref="A75"/>
      <selection pane="bottomLeft" activeCell="A75" sqref="A75"/>
      <selection pane="bottomRight" activeCell="Z6" sqref="Z6"/>
    </sheetView>
  </sheetViews>
  <sheetFormatPr defaultRowHeight="14.5" x14ac:dyDescent="0.35"/>
  <cols>
    <col min="1" max="1" width="53.7265625" customWidth="1"/>
    <col min="2" max="18" width="11.1796875" customWidth="1"/>
    <col min="19" max="23" width="11.1796875" style="253" customWidth="1"/>
    <col min="24" max="24" width="9.7265625" bestFit="1" customWidth="1"/>
  </cols>
  <sheetData>
    <row r="1" spans="1:24" ht="18.5" x14ac:dyDescent="0.45">
      <c r="A1" s="39" t="s">
        <v>18</v>
      </c>
    </row>
    <row r="2" spans="1:24" x14ac:dyDescent="0.35">
      <c r="A2" s="74" t="s">
        <v>199</v>
      </c>
    </row>
    <row r="3" spans="1:24" x14ac:dyDescent="0.35">
      <c r="A3" s="18" t="s">
        <v>46</v>
      </c>
      <c r="S3"/>
      <c r="T3"/>
      <c r="U3"/>
      <c r="V3"/>
      <c r="W3"/>
    </row>
    <row r="4" spans="1:24" x14ac:dyDescent="0.35">
      <c r="Q4" s="347" t="s">
        <v>397</v>
      </c>
      <c r="R4" s="347"/>
      <c r="S4" s="347"/>
      <c r="T4" s="347"/>
      <c r="U4" s="347"/>
      <c r="W4"/>
    </row>
    <row r="5" spans="1:24" x14ac:dyDescent="0.35">
      <c r="B5" s="75" t="s">
        <v>175</v>
      </c>
      <c r="C5" s="75" t="s">
        <v>176</v>
      </c>
      <c r="D5" s="75" t="s">
        <v>177</v>
      </c>
      <c r="E5" s="75" t="s">
        <v>178</v>
      </c>
      <c r="F5" s="78" t="s">
        <v>179</v>
      </c>
      <c r="G5" s="75" t="s">
        <v>113</v>
      </c>
      <c r="H5" s="75" t="s">
        <v>112</v>
      </c>
      <c r="I5" s="75" t="s">
        <v>110</v>
      </c>
      <c r="J5" s="75" t="s">
        <v>114</v>
      </c>
      <c r="K5" s="78" t="s">
        <v>104</v>
      </c>
      <c r="L5" s="75" t="s">
        <v>17</v>
      </c>
      <c r="M5" s="75" t="s">
        <v>111</v>
      </c>
      <c r="N5" s="75" t="s">
        <v>109</v>
      </c>
      <c r="O5" s="75" t="s">
        <v>115</v>
      </c>
      <c r="P5" s="78" t="s">
        <v>103</v>
      </c>
      <c r="Q5" s="75" t="s">
        <v>11</v>
      </c>
      <c r="R5" s="75" t="s">
        <v>349</v>
      </c>
      <c r="S5" s="75"/>
      <c r="T5" s="75" t="s">
        <v>372</v>
      </c>
      <c r="U5" s="75" t="s">
        <v>380</v>
      </c>
      <c r="V5" s="78" t="s">
        <v>381</v>
      </c>
      <c r="W5" s="282" t="s">
        <v>391</v>
      </c>
      <c r="X5" s="282" t="s">
        <v>406</v>
      </c>
    </row>
    <row r="6" spans="1:24" x14ac:dyDescent="0.35">
      <c r="A6" t="s">
        <v>150</v>
      </c>
      <c r="B6" s="16">
        <v>16149</v>
      </c>
      <c r="C6" s="16">
        <v>8507</v>
      </c>
      <c r="D6" s="16">
        <v>-1085</v>
      </c>
      <c r="E6" s="16">
        <v>34127</v>
      </c>
      <c r="F6" s="64">
        <v>57698</v>
      </c>
      <c r="G6" s="16">
        <v>-67239</v>
      </c>
      <c r="H6" s="16">
        <v>-74050</v>
      </c>
      <c r="I6" s="16">
        <v>-24912</v>
      </c>
      <c r="J6" s="16">
        <v>8465</v>
      </c>
      <c r="K6" s="64">
        <v>-157736</v>
      </c>
      <c r="L6" s="16">
        <v>7033</v>
      </c>
      <c r="M6" s="16">
        <v>2587</v>
      </c>
      <c r="N6" s="16">
        <v>-15415</v>
      </c>
      <c r="O6" s="16">
        <v>-8691</v>
      </c>
      <c r="P6" s="64">
        <v>-14484</v>
      </c>
      <c r="Q6" s="278">
        <v>-27795</v>
      </c>
      <c r="R6" s="278">
        <v>-56009</v>
      </c>
      <c r="S6" s="278"/>
      <c r="T6" s="278">
        <v>-42483</v>
      </c>
      <c r="U6" s="278">
        <v>-149444</v>
      </c>
      <c r="V6" s="64">
        <v>-275731</v>
      </c>
      <c r="W6" s="278">
        <v>-45964</v>
      </c>
      <c r="X6" s="278">
        <v>-48101</v>
      </c>
    </row>
    <row r="7" spans="1:24" ht="35.25" customHeight="1" x14ac:dyDescent="0.35">
      <c r="A7" t="s">
        <v>200</v>
      </c>
      <c r="B7" s="16"/>
      <c r="C7" s="16"/>
      <c r="D7" s="16"/>
      <c r="E7" s="16"/>
      <c r="F7" s="64"/>
      <c r="G7" s="16"/>
      <c r="H7" s="16"/>
      <c r="I7" s="16"/>
      <c r="J7" s="16"/>
      <c r="K7" s="64"/>
      <c r="L7" s="16"/>
      <c r="M7" s="16"/>
      <c r="N7" s="16"/>
      <c r="O7" s="16"/>
      <c r="P7" s="64"/>
      <c r="Q7" s="278"/>
      <c r="R7" s="278"/>
      <c r="S7" s="278"/>
      <c r="T7" s="278"/>
      <c r="U7" s="278"/>
      <c r="V7" s="64"/>
      <c r="W7" s="278"/>
      <c r="X7" s="278"/>
    </row>
    <row r="8" spans="1:24" x14ac:dyDescent="0.35">
      <c r="A8" s="89" t="s">
        <v>207</v>
      </c>
      <c r="B8" s="16">
        <v>30</v>
      </c>
      <c r="C8" s="16">
        <v>-518</v>
      </c>
      <c r="D8" s="16">
        <v>892</v>
      </c>
      <c r="E8" s="16">
        <v>145</v>
      </c>
      <c r="F8" s="64">
        <v>549</v>
      </c>
      <c r="G8" s="16">
        <v>1359</v>
      </c>
      <c r="H8" s="16">
        <v>-189</v>
      </c>
      <c r="I8" s="16">
        <v>4</v>
      </c>
      <c r="J8" s="16">
        <v>-1093</v>
      </c>
      <c r="K8" s="64">
        <v>81</v>
      </c>
      <c r="L8" s="16">
        <v>-199</v>
      </c>
      <c r="M8" s="16">
        <v>-120</v>
      </c>
      <c r="N8" s="16">
        <v>334</v>
      </c>
      <c r="O8" s="16">
        <v>295</v>
      </c>
      <c r="P8" s="64">
        <v>310</v>
      </c>
      <c r="Q8" s="16">
        <v>657</v>
      </c>
      <c r="R8" s="118">
        <v>0</v>
      </c>
      <c r="S8" s="118"/>
      <c r="T8" s="118">
        <v>0</v>
      </c>
      <c r="U8" s="16">
        <v>0</v>
      </c>
      <c r="V8" s="64">
        <v>657</v>
      </c>
      <c r="W8" s="278">
        <v>0</v>
      </c>
      <c r="X8" s="278">
        <v>0</v>
      </c>
    </row>
    <row r="9" spans="1:24" x14ac:dyDescent="0.35">
      <c r="A9" s="89" t="s">
        <v>201</v>
      </c>
      <c r="B9" s="16">
        <v>-635</v>
      </c>
      <c r="C9" s="16">
        <v>-1492</v>
      </c>
      <c r="D9" s="16">
        <v>3143</v>
      </c>
      <c r="E9" s="16">
        <v>-981</v>
      </c>
      <c r="F9" s="64">
        <v>35</v>
      </c>
      <c r="G9" s="16">
        <v>-30</v>
      </c>
      <c r="H9" s="16">
        <v>-1493</v>
      </c>
      <c r="I9" s="16">
        <v>-2489</v>
      </c>
      <c r="J9" s="16">
        <v>-2233</v>
      </c>
      <c r="K9" s="64">
        <v>-6245</v>
      </c>
      <c r="L9" s="16">
        <v>1151</v>
      </c>
      <c r="M9" s="16">
        <v>958</v>
      </c>
      <c r="N9" s="16">
        <v>617</v>
      </c>
      <c r="O9" s="16">
        <v>2639</v>
      </c>
      <c r="P9" s="64">
        <v>5365</v>
      </c>
      <c r="Q9" s="16">
        <v>3289</v>
      </c>
      <c r="R9" s="118">
        <v>722</v>
      </c>
      <c r="S9" s="118"/>
      <c r="T9" s="118">
        <v>-1713</v>
      </c>
      <c r="U9" s="16">
        <v>-2711</v>
      </c>
      <c r="V9" s="64">
        <v>-413</v>
      </c>
      <c r="W9" s="278">
        <v>-293</v>
      </c>
      <c r="X9" s="278">
        <v>3085</v>
      </c>
    </row>
    <row r="10" spans="1:24" x14ac:dyDescent="0.35">
      <c r="A10" s="89" t="s">
        <v>369</v>
      </c>
      <c r="B10" s="16">
        <v>6415</v>
      </c>
      <c r="C10" s="16">
        <v>7850</v>
      </c>
      <c r="D10" s="16">
        <v>1571</v>
      </c>
      <c r="E10" s="16">
        <v>-3115</v>
      </c>
      <c r="F10" s="64">
        <v>12721</v>
      </c>
      <c r="G10" s="16">
        <v>15510</v>
      </c>
      <c r="H10" s="16">
        <v>868</v>
      </c>
      <c r="I10" s="16">
        <v>-1902</v>
      </c>
      <c r="J10" s="16">
        <v>-2277</v>
      </c>
      <c r="K10" s="64">
        <v>12199</v>
      </c>
      <c r="L10" s="16">
        <v>-3491</v>
      </c>
      <c r="M10" s="16">
        <v>-1736</v>
      </c>
      <c r="N10" s="16">
        <v>-815</v>
      </c>
      <c r="O10" s="16">
        <v>-4496</v>
      </c>
      <c r="P10" s="64">
        <v>-10538</v>
      </c>
      <c r="Q10" s="16">
        <v>-15533</v>
      </c>
      <c r="R10" s="118">
        <v>-4010</v>
      </c>
      <c r="S10" s="118"/>
      <c r="T10" s="118">
        <v>-7271</v>
      </c>
      <c r="U10" s="16">
        <v>795</v>
      </c>
      <c r="V10" s="64">
        <v>-26019</v>
      </c>
      <c r="W10" s="278">
        <v>3827</v>
      </c>
      <c r="X10" s="278">
        <v>1385</v>
      </c>
    </row>
    <row r="11" spans="1:24" x14ac:dyDescent="0.35">
      <c r="A11" s="89" t="s">
        <v>370</v>
      </c>
      <c r="B11" s="16">
        <v>0</v>
      </c>
      <c r="C11" s="16">
        <v>0</v>
      </c>
      <c r="D11" s="16">
        <v>0</v>
      </c>
      <c r="E11" s="16"/>
      <c r="F11" s="64"/>
      <c r="G11" s="16">
        <v>0</v>
      </c>
      <c r="H11" s="16">
        <v>0</v>
      </c>
      <c r="I11" s="16">
        <v>0</v>
      </c>
      <c r="J11" s="16">
        <v>0</v>
      </c>
      <c r="K11" s="64">
        <v>0</v>
      </c>
      <c r="L11" s="16">
        <v>0</v>
      </c>
      <c r="M11" s="16">
        <v>0</v>
      </c>
      <c r="N11" s="16">
        <v>0</v>
      </c>
      <c r="O11" s="16">
        <v>-4965</v>
      </c>
      <c r="P11" s="64">
        <v>-4965</v>
      </c>
      <c r="Q11" s="16">
        <v>-3703</v>
      </c>
      <c r="R11" s="118">
        <v>-4122</v>
      </c>
      <c r="S11" s="118"/>
      <c r="T11" s="118">
        <v>217</v>
      </c>
      <c r="U11" s="16">
        <v>-3831</v>
      </c>
      <c r="V11" s="64">
        <v>-11439</v>
      </c>
      <c r="W11" s="278">
        <v>-1793</v>
      </c>
      <c r="X11" s="278">
        <v>3113</v>
      </c>
    </row>
    <row r="12" spans="1:24" x14ac:dyDescent="0.35">
      <c r="A12" s="89" t="s">
        <v>108</v>
      </c>
      <c r="B12" s="16">
        <v>0</v>
      </c>
      <c r="C12" s="16">
        <v>0</v>
      </c>
      <c r="D12" s="16">
        <v>0</v>
      </c>
      <c r="E12" s="16"/>
      <c r="F12" s="64"/>
      <c r="G12" s="16">
        <v>50790</v>
      </c>
      <c r="H12" s="16">
        <v>0</v>
      </c>
      <c r="I12" s="16">
        <v>0</v>
      </c>
      <c r="J12" s="16">
        <v>0</v>
      </c>
      <c r="K12" s="64">
        <v>50790</v>
      </c>
      <c r="L12" s="16">
        <v>0</v>
      </c>
      <c r="M12" s="16">
        <v>0</v>
      </c>
      <c r="N12" s="16">
        <v>0</v>
      </c>
      <c r="O12" s="16">
        <v>0</v>
      </c>
      <c r="P12" s="64">
        <v>0</v>
      </c>
      <c r="Q12" s="16">
        <v>0</v>
      </c>
      <c r="R12" s="118">
        <v>0</v>
      </c>
      <c r="S12" s="118"/>
      <c r="T12" s="118">
        <v>0</v>
      </c>
      <c r="U12" s="16">
        <v>103900</v>
      </c>
      <c r="V12" s="64">
        <v>103900</v>
      </c>
      <c r="W12" s="278">
        <v>0</v>
      </c>
      <c r="X12" s="278">
        <v>0</v>
      </c>
    </row>
    <row r="13" spans="1:24" x14ac:dyDescent="0.35">
      <c r="A13" s="89" t="s">
        <v>208</v>
      </c>
      <c r="B13" s="16">
        <v>-36</v>
      </c>
      <c r="C13" s="16">
        <v>279</v>
      </c>
      <c r="D13" s="16">
        <v>-496</v>
      </c>
      <c r="E13" s="16">
        <v>-109</v>
      </c>
      <c r="F13" s="64">
        <v>-362</v>
      </c>
      <c r="G13" s="16">
        <v>-649</v>
      </c>
      <c r="H13" s="16">
        <v>-365</v>
      </c>
      <c r="I13" s="16">
        <v>209</v>
      </c>
      <c r="J13" s="16">
        <v>443</v>
      </c>
      <c r="K13" s="64">
        <v>-362</v>
      </c>
      <c r="L13" s="16">
        <v>203</v>
      </c>
      <c r="M13" s="16">
        <v>42</v>
      </c>
      <c r="N13" s="16">
        <v>-297</v>
      </c>
      <c r="O13" s="16">
        <v>-272</v>
      </c>
      <c r="P13" s="64">
        <v>-324</v>
      </c>
      <c r="Q13" s="16">
        <v>-190</v>
      </c>
      <c r="R13" s="118">
        <v>0</v>
      </c>
      <c r="S13" s="118"/>
      <c r="T13" s="118">
        <v>0</v>
      </c>
      <c r="U13" s="16">
        <v>0</v>
      </c>
      <c r="V13" s="64">
        <v>-190</v>
      </c>
      <c r="W13" s="278">
        <v>0</v>
      </c>
      <c r="X13" s="278">
        <v>0</v>
      </c>
    </row>
    <row r="14" spans="1:24" x14ac:dyDescent="0.35">
      <c r="A14" s="89" t="s">
        <v>169</v>
      </c>
      <c r="B14" s="16">
        <v>3</v>
      </c>
      <c r="C14" s="16">
        <v>13340</v>
      </c>
      <c r="D14" s="16">
        <v>342</v>
      </c>
      <c r="E14" s="16">
        <v>-616</v>
      </c>
      <c r="F14" s="64">
        <v>13069</v>
      </c>
      <c r="G14" s="16">
        <v>0</v>
      </c>
      <c r="H14" s="16">
        <v>1231</v>
      </c>
      <c r="I14" s="16">
        <v>0</v>
      </c>
      <c r="J14" s="16">
        <v>165</v>
      </c>
      <c r="K14" s="64">
        <v>1396</v>
      </c>
      <c r="L14" s="16">
        <v>0</v>
      </c>
      <c r="M14" s="16"/>
      <c r="N14" s="16">
        <v>0</v>
      </c>
      <c r="O14" s="16">
        <v>-106</v>
      </c>
      <c r="P14" s="64">
        <v>-106</v>
      </c>
      <c r="Q14" s="16">
        <v>0</v>
      </c>
      <c r="R14" s="118">
        <v>0</v>
      </c>
      <c r="S14" s="118"/>
      <c r="T14" s="118">
        <v>0</v>
      </c>
      <c r="U14" s="16">
        <v>0</v>
      </c>
      <c r="V14" s="64">
        <v>0</v>
      </c>
      <c r="W14" s="278">
        <v>0</v>
      </c>
      <c r="X14" s="278">
        <v>0</v>
      </c>
    </row>
    <row r="15" spans="1:24" ht="29" x14ac:dyDescent="0.35">
      <c r="A15" s="90" t="s">
        <v>180</v>
      </c>
      <c r="B15" s="16">
        <v>0</v>
      </c>
      <c r="C15" s="16">
        <v>5612</v>
      </c>
      <c r="D15" s="16">
        <v>11624</v>
      </c>
      <c r="E15" s="16">
        <v>707</v>
      </c>
      <c r="F15" s="64">
        <v>17943</v>
      </c>
      <c r="G15" s="16">
        <v>0</v>
      </c>
      <c r="H15" s="16">
        <v>0</v>
      </c>
      <c r="I15" s="16">
        <v>0</v>
      </c>
      <c r="J15" s="16">
        <v>0</v>
      </c>
      <c r="K15" s="64">
        <v>0</v>
      </c>
      <c r="L15" s="16">
        <v>0</v>
      </c>
      <c r="M15" s="16">
        <v>0</v>
      </c>
      <c r="N15" s="16"/>
      <c r="O15" s="16">
        <v>0</v>
      </c>
      <c r="P15" s="64">
        <v>0</v>
      </c>
      <c r="Q15" s="16">
        <v>0</v>
      </c>
      <c r="R15" s="118">
        <v>0</v>
      </c>
      <c r="S15" s="118"/>
      <c r="T15" s="118">
        <v>0</v>
      </c>
      <c r="U15" s="16">
        <v>0</v>
      </c>
      <c r="V15" s="64">
        <v>0</v>
      </c>
      <c r="W15" s="278">
        <v>0</v>
      </c>
      <c r="X15" s="278">
        <v>0</v>
      </c>
    </row>
    <row r="16" spans="1:24" x14ac:dyDescent="0.35">
      <c r="A16" s="89" t="s">
        <v>164</v>
      </c>
      <c r="B16" s="16">
        <v>284</v>
      </c>
      <c r="C16" s="16">
        <v>347</v>
      </c>
      <c r="D16" s="16">
        <v>44</v>
      </c>
      <c r="E16" s="16">
        <v>231</v>
      </c>
      <c r="F16" s="64">
        <v>906</v>
      </c>
      <c r="G16" s="16">
        <v>10</v>
      </c>
      <c r="H16" s="16">
        <v>380</v>
      </c>
      <c r="I16" s="16">
        <v>412</v>
      </c>
      <c r="J16" s="16">
        <v>419</v>
      </c>
      <c r="K16" s="64">
        <v>1221</v>
      </c>
      <c r="L16" s="16">
        <v>296</v>
      </c>
      <c r="M16" s="16">
        <v>228</v>
      </c>
      <c r="N16" s="16">
        <v>133</v>
      </c>
      <c r="O16" s="16">
        <v>134</v>
      </c>
      <c r="P16" s="64">
        <v>791</v>
      </c>
      <c r="Q16" s="16">
        <v>197</v>
      </c>
      <c r="R16" s="118">
        <v>167</v>
      </c>
      <c r="S16" s="118"/>
      <c r="T16" s="118">
        <v>291</v>
      </c>
      <c r="U16" s="16">
        <v>274</v>
      </c>
      <c r="V16" s="64">
        <v>929</v>
      </c>
      <c r="W16" s="278">
        <v>282</v>
      </c>
      <c r="X16" s="278">
        <v>574</v>
      </c>
    </row>
    <row r="17" spans="1:24" x14ac:dyDescent="0.35">
      <c r="A17" s="89" t="s">
        <v>154</v>
      </c>
      <c r="B17" s="16">
        <v>-14</v>
      </c>
      <c r="C17" s="16">
        <v>11</v>
      </c>
      <c r="D17" s="16">
        <v>-56</v>
      </c>
      <c r="E17" s="16">
        <v>32</v>
      </c>
      <c r="F17" s="64">
        <v>-27</v>
      </c>
      <c r="G17" s="16">
        <v>112</v>
      </c>
      <c r="H17" s="16">
        <v>158</v>
      </c>
      <c r="I17" s="16">
        <v>-131</v>
      </c>
      <c r="J17" s="16">
        <v>-178</v>
      </c>
      <c r="K17" s="64">
        <v>-39</v>
      </c>
      <c r="L17" s="16">
        <v>-162</v>
      </c>
      <c r="M17" s="16">
        <v>5</v>
      </c>
      <c r="N17" s="16">
        <v>293</v>
      </c>
      <c r="O17" s="16">
        <v>-85</v>
      </c>
      <c r="P17" s="64">
        <v>51</v>
      </c>
      <c r="Q17" s="16">
        <v>-257</v>
      </c>
      <c r="R17" s="118">
        <v>-40</v>
      </c>
      <c r="S17" s="118"/>
      <c r="T17" s="118">
        <v>-376</v>
      </c>
      <c r="U17" s="16">
        <v>283</v>
      </c>
      <c r="V17" s="64">
        <v>-390</v>
      </c>
      <c r="W17" s="278">
        <v>-12</v>
      </c>
      <c r="X17" s="278">
        <v>669</v>
      </c>
    </row>
    <row r="18" spans="1:24" x14ac:dyDescent="0.35">
      <c r="A18" s="89" t="s">
        <v>174</v>
      </c>
      <c r="B18" s="16">
        <v>0</v>
      </c>
      <c r="C18" s="16">
        <v>0</v>
      </c>
      <c r="D18" s="16">
        <v>-998</v>
      </c>
      <c r="E18" s="16">
        <v>71</v>
      </c>
      <c r="F18" s="64">
        <v>-927</v>
      </c>
      <c r="G18" s="16">
        <v>-319</v>
      </c>
      <c r="H18" s="16">
        <v>33</v>
      </c>
      <c r="I18" s="16">
        <v>0</v>
      </c>
      <c r="J18" s="16">
        <v>4</v>
      </c>
      <c r="K18" s="64">
        <v>-282</v>
      </c>
      <c r="L18" s="16">
        <v>0</v>
      </c>
      <c r="M18" s="16">
        <v>0</v>
      </c>
      <c r="N18" s="16">
        <v>0</v>
      </c>
      <c r="O18" s="16">
        <v>0</v>
      </c>
      <c r="P18" s="64">
        <v>0</v>
      </c>
      <c r="Q18" s="16">
        <v>0</v>
      </c>
      <c r="R18" s="118">
        <v>4830</v>
      </c>
      <c r="S18" s="118"/>
      <c r="T18" s="118">
        <v>0</v>
      </c>
      <c r="U18" s="16">
        <v>0</v>
      </c>
      <c r="V18" s="64">
        <v>4830</v>
      </c>
      <c r="W18" s="278">
        <v>3287</v>
      </c>
      <c r="X18" s="278">
        <v>0</v>
      </c>
    </row>
    <row r="19" spans="1:24" x14ac:dyDescent="0.35">
      <c r="A19" s="89" t="s">
        <v>181</v>
      </c>
      <c r="B19" s="16">
        <v>0</v>
      </c>
      <c r="C19" s="16">
        <v>-2768</v>
      </c>
      <c r="D19" s="16">
        <v>207</v>
      </c>
      <c r="E19" s="16">
        <v>80</v>
      </c>
      <c r="F19" s="64">
        <v>-2481</v>
      </c>
      <c r="G19" s="16">
        <v>0</v>
      </c>
      <c r="H19" s="16">
        <v>0</v>
      </c>
      <c r="I19" s="16">
        <v>0</v>
      </c>
      <c r="J19" s="16">
        <v>0</v>
      </c>
      <c r="K19" s="64">
        <v>0</v>
      </c>
      <c r="L19" s="16">
        <v>0</v>
      </c>
      <c r="M19" s="16">
        <v>0</v>
      </c>
      <c r="N19" s="16">
        <v>0</v>
      </c>
      <c r="O19" s="16">
        <v>0</v>
      </c>
      <c r="P19" s="64">
        <v>0</v>
      </c>
      <c r="Q19" s="16">
        <v>0</v>
      </c>
      <c r="R19" s="118">
        <v>0</v>
      </c>
      <c r="S19" s="118"/>
      <c r="T19" s="118">
        <v>0</v>
      </c>
      <c r="U19" s="16">
        <v>0</v>
      </c>
      <c r="V19" s="64">
        <v>0</v>
      </c>
      <c r="W19" s="278">
        <v>0</v>
      </c>
      <c r="X19" s="278">
        <v>0</v>
      </c>
    </row>
    <row r="20" spans="1:24" x14ac:dyDescent="0.35">
      <c r="A20" s="89" t="s">
        <v>165</v>
      </c>
      <c r="B20" s="16">
        <v>0</v>
      </c>
      <c r="C20" s="16">
        <v>0</v>
      </c>
      <c r="D20" s="16">
        <v>0</v>
      </c>
      <c r="E20" s="16">
        <v>0</v>
      </c>
      <c r="F20" s="64">
        <v>0</v>
      </c>
      <c r="G20" s="16">
        <v>0</v>
      </c>
      <c r="H20" s="16">
        <v>0</v>
      </c>
      <c r="I20" s="16">
        <v>0</v>
      </c>
      <c r="J20" s="16">
        <v>0</v>
      </c>
      <c r="K20" s="64">
        <v>0</v>
      </c>
      <c r="L20" s="16">
        <v>0</v>
      </c>
      <c r="M20" s="16">
        <v>327</v>
      </c>
      <c r="N20" s="16">
        <v>0</v>
      </c>
      <c r="O20" s="16">
        <v>0</v>
      </c>
      <c r="P20" s="64">
        <v>327</v>
      </c>
      <c r="Q20" s="16">
        <v>284</v>
      </c>
      <c r="R20" s="118">
        <v>5460</v>
      </c>
      <c r="S20" s="118"/>
      <c r="T20" s="118">
        <v>0</v>
      </c>
      <c r="U20" s="16">
        <v>114</v>
      </c>
      <c r="V20" s="64">
        <v>5858</v>
      </c>
      <c r="W20" s="278">
        <v>0</v>
      </c>
      <c r="X20" s="278">
        <v>0</v>
      </c>
    </row>
    <row r="21" spans="1:24" s="253" customFormat="1" x14ac:dyDescent="0.35">
      <c r="A21" s="89" t="s">
        <v>377</v>
      </c>
      <c r="B21" s="16">
        <v>0</v>
      </c>
      <c r="C21" s="16">
        <v>0</v>
      </c>
      <c r="D21" s="16">
        <v>0</v>
      </c>
      <c r="E21" s="16">
        <v>0</v>
      </c>
      <c r="F21" s="64">
        <v>0</v>
      </c>
      <c r="G21" s="16">
        <v>0</v>
      </c>
      <c r="H21" s="16">
        <v>0</v>
      </c>
      <c r="I21" s="16">
        <v>0</v>
      </c>
      <c r="J21" s="16">
        <v>0</v>
      </c>
      <c r="K21" s="64">
        <v>0</v>
      </c>
      <c r="L21" s="16">
        <v>0</v>
      </c>
      <c r="M21" s="16">
        <v>0</v>
      </c>
      <c r="N21" s="16">
        <v>0</v>
      </c>
      <c r="O21" s="16">
        <v>0</v>
      </c>
      <c r="P21" s="64">
        <v>0</v>
      </c>
      <c r="Q21" s="16">
        <v>0</v>
      </c>
      <c r="R21" s="118">
        <v>0</v>
      </c>
      <c r="S21" s="118"/>
      <c r="T21" s="118">
        <v>1417</v>
      </c>
      <c r="U21" s="16">
        <v>1178</v>
      </c>
      <c r="V21" s="64">
        <v>2595</v>
      </c>
      <c r="W21" s="278">
        <v>859</v>
      </c>
      <c r="X21" s="278">
        <v>332</v>
      </c>
    </row>
    <row r="22" spans="1:24" x14ac:dyDescent="0.35">
      <c r="A22" s="89" t="s">
        <v>166</v>
      </c>
      <c r="B22" s="16">
        <v>0</v>
      </c>
      <c r="C22" s="16">
        <v>2450</v>
      </c>
      <c r="D22" s="16">
        <v>-183</v>
      </c>
      <c r="E22" s="16">
        <v>102</v>
      </c>
      <c r="F22" s="64">
        <v>2369</v>
      </c>
      <c r="G22" s="16">
        <v>-39</v>
      </c>
      <c r="H22" s="16">
        <v>-20</v>
      </c>
      <c r="I22" s="16">
        <v>160</v>
      </c>
      <c r="J22" s="16">
        <v>26</v>
      </c>
      <c r="K22" s="64">
        <v>127</v>
      </c>
      <c r="L22" s="16">
        <v>18</v>
      </c>
      <c r="M22" s="16">
        <v>0</v>
      </c>
      <c r="N22" s="16">
        <v>0</v>
      </c>
      <c r="O22" s="16">
        <v>908</v>
      </c>
      <c r="P22" s="64">
        <v>926</v>
      </c>
      <c r="Q22" s="16">
        <v>0</v>
      </c>
      <c r="R22" s="118">
        <v>0</v>
      </c>
      <c r="S22" s="118"/>
      <c r="T22" s="118">
        <v>0</v>
      </c>
      <c r="U22" s="16">
        <v>0</v>
      </c>
      <c r="V22" s="64">
        <v>0</v>
      </c>
      <c r="W22" s="278">
        <v>0</v>
      </c>
      <c r="X22" s="278">
        <v>0</v>
      </c>
    </row>
    <row r="23" spans="1:24" x14ac:dyDescent="0.35">
      <c r="A23" s="89" t="s">
        <v>209</v>
      </c>
      <c r="B23" s="16">
        <v>0</v>
      </c>
      <c r="C23" s="16">
        <v>0</v>
      </c>
      <c r="D23" s="16">
        <v>0</v>
      </c>
      <c r="E23" s="16">
        <v>0</v>
      </c>
      <c r="F23" s="64">
        <v>0</v>
      </c>
      <c r="G23" s="16">
        <v>0</v>
      </c>
      <c r="H23" s="16">
        <v>3695</v>
      </c>
      <c r="I23" s="16"/>
      <c r="J23" s="16">
        <v>0</v>
      </c>
      <c r="K23" s="64">
        <v>3695</v>
      </c>
      <c r="L23" s="16">
        <v>0</v>
      </c>
      <c r="M23" s="16">
        <v>6118</v>
      </c>
      <c r="N23" s="16">
        <v>-616</v>
      </c>
      <c r="O23" s="16">
        <v>-2833</v>
      </c>
      <c r="P23" s="64">
        <v>2669</v>
      </c>
      <c r="Q23" s="16">
        <v>-180</v>
      </c>
      <c r="R23" s="118">
        <v>-1700</v>
      </c>
      <c r="S23" s="118"/>
      <c r="T23" s="118">
        <v>-1428</v>
      </c>
      <c r="U23" s="16">
        <v>22292</v>
      </c>
      <c r="V23" s="64">
        <v>18984</v>
      </c>
      <c r="W23" s="278">
        <v>-246</v>
      </c>
      <c r="X23" s="278">
        <v>45</v>
      </c>
    </row>
    <row r="24" spans="1:24" x14ac:dyDescent="0.35">
      <c r="A24" s="89" t="s">
        <v>172</v>
      </c>
      <c r="B24" s="16">
        <v>0</v>
      </c>
      <c r="C24" s="16">
        <v>0</v>
      </c>
      <c r="D24" s="16">
        <v>0</v>
      </c>
      <c r="E24" s="16">
        <v>0</v>
      </c>
      <c r="F24" s="64">
        <v>0</v>
      </c>
      <c r="G24" s="16">
        <v>0</v>
      </c>
      <c r="H24" s="16">
        <v>12114</v>
      </c>
      <c r="I24" s="16">
        <v>16831</v>
      </c>
      <c r="J24" s="16">
        <v>3735</v>
      </c>
      <c r="K24" s="64">
        <v>32680</v>
      </c>
      <c r="L24" s="16">
        <v>131</v>
      </c>
      <c r="M24" s="16">
        <v>212</v>
      </c>
      <c r="N24" s="16">
        <v>127</v>
      </c>
      <c r="O24" s="16">
        <v>1331</v>
      </c>
      <c r="P24" s="64">
        <v>1801</v>
      </c>
      <c r="Q24" s="16">
        <v>0</v>
      </c>
      <c r="R24" s="118">
        <v>0</v>
      </c>
      <c r="S24" s="118"/>
      <c r="T24" s="118">
        <v>0</v>
      </c>
      <c r="U24" s="16">
        <v>0</v>
      </c>
      <c r="V24" s="64">
        <v>0</v>
      </c>
      <c r="W24" s="278">
        <v>0</v>
      </c>
      <c r="X24" s="278">
        <v>0</v>
      </c>
    </row>
    <row r="25" spans="1:24" x14ac:dyDescent="0.35">
      <c r="A25" s="89" t="s">
        <v>173</v>
      </c>
      <c r="B25" s="16">
        <v>0</v>
      </c>
      <c r="C25" s="16">
        <v>0</v>
      </c>
      <c r="D25" s="16">
        <v>0</v>
      </c>
      <c r="E25" s="16">
        <v>0</v>
      </c>
      <c r="F25" s="64">
        <v>0</v>
      </c>
      <c r="G25" s="16">
        <v>0</v>
      </c>
      <c r="H25" s="16">
        <v>0</v>
      </c>
      <c r="I25" s="16">
        <v>0</v>
      </c>
      <c r="J25" s="16">
        <v>0</v>
      </c>
      <c r="K25" s="64">
        <v>0</v>
      </c>
      <c r="L25" s="16">
        <v>0</v>
      </c>
      <c r="M25" s="16">
        <v>0</v>
      </c>
      <c r="N25" s="16">
        <v>0</v>
      </c>
      <c r="O25" s="16">
        <v>562</v>
      </c>
      <c r="P25" s="64">
        <v>562</v>
      </c>
      <c r="Q25" s="16">
        <v>1264</v>
      </c>
      <c r="R25" s="118">
        <v>0</v>
      </c>
      <c r="S25" s="118"/>
      <c r="T25" s="118">
        <v>-455</v>
      </c>
      <c r="U25" s="16">
        <v>-1911</v>
      </c>
      <c r="V25" s="64">
        <v>-1102</v>
      </c>
      <c r="W25" s="278">
        <v>0</v>
      </c>
      <c r="X25" s="278"/>
    </row>
    <row r="26" spans="1:24" ht="16.5" customHeight="1" x14ac:dyDescent="0.35">
      <c r="A26" s="90" t="s">
        <v>130</v>
      </c>
      <c r="B26" s="16">
        <v>0</v>
      </c>
      <c r="C26" s="16">
        <v>0</v>
      </c>
      <c r="D26" s="16">
        <v>0</v>
      </c>
      <c r="E26" s="16">
        <v>0</v>
      </c>
      <c r="F26" s="64">
        <v>0</v>
      </c>
      <c r="G26" s="16">
        <v>0</v>
      </c>
      <c r="H26" s="16">
        <v>0</v>
      </c>
      <c r="I26" s="16">
        <v>0</v>
      </c>
      <c r="J26" s="16">
        <v>0</v>
      </c>
      <c r="K26" s="64">
        <v>0</v>
      </c>
      <c r="L26" s="16">
        <v>0</v>
      </c>
      <c r="M26" s="16">
        <v>0</v>
      </c>
      <c r="N26" s="16">
        <v>0</v>
      </c>
      <c r="O26" s="16">
        <v>274</v>
      </c>
      <c r="P26" s="64">
        <v>274</v>
      </c>
      <c r="Q26" s="16">
        <v>1300</v>
      </c>
      <c r="R26" s="118">
        <v>1309</v>
      </c>
      <c r="S26" s="118"/>
      <c r="T26" s="118">
        <v>1321</v>
      </c>
      <c r="U26" s="16">
        <v>1342</v>
      </c>
      <c r="V26" s="64">
        <v>5272</v>
      </c>
      <c r="W26" s="278">
        <v>1269</v>
      </c>
      <c r="X26" s="278">
        <v>1289</v>
      </c>
    </row>
    <row r="27" spans="1:24" x14ac:dyDescent="0.35">
      <c r="A27" s="89" t="s">
        <v>167</v>
      </c>
      <c r="B27" s="99">
        <v>0</v>
      </c>
      <c r="C27" s="99">
        <v>0</v>
      </c>
      <c r="D27" s="99">
        <v>0</v>
      </c>
      <c r="E27" s="99">
        <v>211</v>
      </c>
      <c r="F27" s="100">
        <v>211</v>
      </c>
      <c r="G27" s="99">
        <v>15</v>
      </c>
      <c r="H27" s="99">
        <v>742</v>
      </c>
      <c r="I27" s="99">
        <v>17546</v>
      </c>
      <c r="J27" s="99">
        <v>700</v>
      </c>
      <c r="K27" s="100">
        <v>19003</v>
      </c>
      <c r="L27" s="99">
        <v>1079</v>
      </c>
      <c r="M27" s="99">
        <v>76</v>
      </c>
      <c r="N27" s="99">
        <v>4323</v>
      </c>
      <c r="O27" s="99">
        <v>-260</v>
      </c>
      <c r="P27" s="100">
        <v>5218</v>
      </c>
      <c r="Q27" s="99">
        <v>66</v>
      </c>
      <c r="R27" s="216">
        <v>5130</v>
      </c>
      <c r="S27" s="216"/>
      <c r="T27" s="216">
        <v>2534</v>
      </c>
      <c r="U27" s="99">
        <v>4996</v>
      </c>
      <c r="V27" s="100">
        <v>12726</v>
      </c>
      <c r="W27" s="287">
        <v>1268</v>
      </c>
      <c r="X27" s="287">
        <v>2368</v>
      </c>
    </row>
    <row r="28" spans="1:24" x14ac:dyDescent="0.35">
      <c r="A28" t="s">
        <v>202</v>
      </c>
      <c r="B28" s="13">
        <v>22196</v>
      </c>
      <c r="C28" s="13">
        <v>33618</v>
      </c>
      <c r="D28" s="13">
        <v>15005</v>
      </c>
      <c r="E28" s="13">
        <v>30885</v>
      </c>
      <c r="F28" s="63">
        <v>101704</v>
      </c>
      <c r="G28" s="13">
        <v>-480</v>
      </c>
      <c r="H28" s="13">
        <v>-56896</v>
      </c>
      <c r="I28" s="13">
        <v>5728</v>
      </c>
      <c r="J28" s="13">
        <v>8176</v>
      </c>
      <c r="K28" s="63">
        <v>-43472</v>
      </c>
      <c r="L28" s="13">
        <v>6059</v>
      </c>
      <c r="M28" s="13">
        <v>8697</v>
      </c>
      <c r="N28" s="13">
        <v>-11316</v>
      </c>
      <c r="O28" s="13">
        <v>-15565</v>
      </c>
      <c r="P28" s="63">
        <v>-12123</v>
      </c>
      <c r="Q28" s="13">
        <v>-40601</v>
      </c>
      <c r="R28" s="97">
        <v>-48263</v>
      </c>
      <c r="S28" s="97"/>
      <c r="T28" s="97">
        <v>-47946</v>
      </c>
      <c r="U28" s="13">
        <v>-22723</v>
      </c>
      <c r="V28" s="63">
        <v>159533</v>
      </c>
      <c r="W28" s="280">
        <f>SUM(W6:W27)</f>
        <v>-37516</v>
      </c>
      <c r="X28" s="280">
        <v>-35241</v>
      </c>
    </row>
    <row r="29" spans="1:24" ht="35.25" customHeight="1" x14ac:dyDescent="0.35">
      <c r="A29" t="s">
        <v>203</v>
      </c>
      <c r="B29" s="2">
        <v>0.26</v>
      </c>
      <c r="C29" s="2">
        <v>0.14000000000000001</v>
      </c>
      <c r="D29" s="2">
        <v>-0.02</v>
      </c>
      <c r="E29" s="2">
        <v>0.55000000000000004</v>
      </c>
      <c r="F29" s="65">
        <v>0.93</v>
      </c>
      <c r="G29" s="2">
        <v>-1.08</v>
      </c>
      <c r="H29" s="2">
        <v>-1.18</v>
      </c>
      <c r="I29" s="2">
        <v>-0.4</v>
      </c>
      <c r="J29" s="2">
        <v>0.14000000000000001</v>
      </c>
      <c r="K29" s="65">
        <v>-2.52</v>
      </c>
      <c r="L29" s="2">
        <v>0.11</v>
      </c>
      <c r="M29" s="2">
        <v>0.04</v>
      </c>
      <c r="N29" s="2">
        <v>-0.22</v>
      </c>
      <c r="O29" s="2">
        <v>-0.12</v>
      </c>
      <c r="P29" s="65">
        <v>-0.21</v>
      </c>
      <c r="Q29" s="2">
        <v>-0.36</v>
      </c>
      <c r="R29" s="238">
        <v>-0.73</v>
      </c>
      <c r="S29" s="238"/>
      <c r="T29" s="238">
        <v>-0.56000000000000005</v>
      </c>
      <c r="U29" s="2">
        <v>-1.94</v>
      </c>
      <c r="V29" s="65">
        <v>-3.59</v>
      </c>
      <c r="W29" s="288">
        <v>-0.6</v>
      </c>
      <c r="X29" s="288">
        <v>-0.62</v>
      </c>
    </row>
    <row r="30" spans="1:24" x14ac:dyDescent="0.35">
      <c r="A30" t="s">
        <v>204</v>
      </c>
      <c r="B30" s="2">
        <v>0.26</v>
      </c>
      <c r="C30" s="2">
        <v>0.14000000000000001</v>
      </c>
      <c r="D30" s="2">
        <v>-0.02</v>
      </c>
      <c r="E30" s="2">
        <v>0.55000000000000004</v>
      </c>
      <c r="F30" s="65">
        <v>0.93</v>
      </c>
      <c r="G30" s="2">
        <v>-1.08</v>
      </c>
      <c r="H30" s="2">
        <v>-1.18</v>
      </c>
      <c r="I30" s="2">
        <v>-0.4</v>
      </c>
      <c r="J30" s="2">
        <v>0.14000000000000001</v>
      </c>
      <c r="K30" s="65">
        <v>-2.52</v>
      </c>
      <c r="L30" s="2">
        <v>0.11</v>
      </c>
      <c r="M30" s="2">
        <v>0.04</v>
      </c>
      <c r="N30" s="2">
        <v>-0.22</v>
      </c>
      <c r="O30" s="2">
        <v>-0.12</v>
      </c>
      <c r="P30" s="65">
        <v>-0.21</v>
      </c>
      <c r="Q30" s="2">
        <v>-0.36</v>
      </c>
      <c r="R30" s="238">
        <v>-0.73</v>
      </c>
      <c r="S30" s="238"/>
      <c r="T30" s="238">
        <v>-0.56000000000000005</v>
      </c>
      <c r="U30" s="2">
        <v>-1.94</v>
      </c>
      <c r="V30" s="65">
        <v>-3.59</v>
      </c>
      <c r="W30" s="288">
        <v>-0.6</v>
      </c>
      <c r="X30" s="288">
        <v>-0.62</v>
      </c>
    </row>
    <row r="31" spans="1:24" ht="36" customHeight="1" x14ac:dyDescent="0.35">
      <c r="A31" t="s">
        <v>205</v>
      </c>
      <c r="B31" s="2">
        <v>0.36</v>
      </c>
      <c r="C31" s="2">
        <v>0.55000000000000004</v>
      </c>
      <c r="D31" s="2">
        <v>0.24</v>
      </c>
      <c r="E31" s="2">
        <v>0.49</v>
      </c>
      <c r="F31" s="65">
        <v>1.65</v>
      </c>
      <c r="G31" s="2">
        <v>-0.01</v>
      </c>
      <c r="H31" s="2">
        <v>-0.91</v>
      </c>
      <c r="I31" s="2">
        <v>0.09</v>
      </c>
      <c r="J31" s="2">
        <v>0.13</v>
      </c>
      <c r="K31" s="65">
        <v>-0.7</v>
      </c>
      <c r="L31" s="2">
        <v>0.09</v>
      </c>
      <c r="M31" s="2">
        <v>0.12</v>
      </c>
      <c r="N31" s="2">
        <v>-0.16</v>
      </c>
      <c r="O31" s="2">
        <v>-0.21</v>
      </c>
      <c r="P31" s="65">
        <v>-0.17</v>
      </c>
      <c r="Q31" s="2">
        <v>-0.53</v>
      </c>
      <c r="R31" s="238">
        <v>-0.64</v>
      </c>
      <c r="S31" s="238"/>
      <c r="T31" s="238">
        <v>-0.63</v>
      </c>
      <c r="U31" s="2">
        <v>-0.31</v>
      </c>
      <c r="V31" s="65">
        <v>-2.09</v>
      </c>
      <c r="W31" s="288">
        <v>-0.49</v>
      </c>
      <c r="X31" s="288">
        <v>-0.46</v>
      </c>
    </row>
    <row r="32" spans="1:24" x14ac:dyDescent="0.35">
      <c r="A32" t="s">
        <v>206</v>
      </c>
      <c r="B32" s="2">
        <v>0.36</v>
      </c>
      <c r="C32" s="2">
        <v>0.54</v>
      </c>
      <c r="D32" s="2">
        <v>0.24</v>
      </c>
      <c r="E32" s="2">
        <v>0.49</v>
      </c>
      <c r="F32" s="65">
        <v>1.64</v>
      </c>
      <c r="G32" s="2">
        <v>-0.01</v>
      </c>
      <c r="H32" s="2">
        <v>-0.91</v>
      </c>
      <c r="I32" s="2">
        <v>0.09</v>
      </c>
      <c r="J32" s="2">
        <v>0.13</v>
      </c>
      <c r="K32" s="65">
        <v>-0.7</v>
      </c>
      <c r="L32" s="2">
        <v>0.09</v>
      </c>
      <c r="M32" s="2">
        <v>0.12</v>
      </c>
      <c r="N32" s="2">
        <v>-0.16</v>
      </c>
      <c r="O32" s="2">
        <v>-0.21</v>
      </c>
      <c r="P32" s="65">
        <v>-0.17</v>
      </c>
      <c r="Q32" s="2">
        <v>-0.54</v>
      </c>
      <c r="R32" s="238">
        <v>-0.64</v>
      </c>
      <c r="S32" s="238"/>
      <c r="T32" s="238">
        <v>-0.63</v>
      </c>
      <c r="U32" s="2">
        <v>-0.31</v>
      </c>
      <c r="V32" s="65">
        <v>-2.09</v>
      </c>
      <c r="W32" s="288">
        <v>-0.49</v>
      </c>
      <c r="X32" s="288">
        <v>-0.46</v>
      </c>
    </row>
    <row r="34" spans="2:23" x14ac:dyDescent="0.35"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</row>
    <row r="35" spans="2:23" x14ac:dyDescent="0.35"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</row>
    <row r="36" spans="2:23" x14ac:dyDescent="0.35"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</row>
    <row r="37" spans="2:23" x14ac:dyDescent="0.35"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</row>
    <row r="38" spans="2:23" x14ac:dyDescent="0.35"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</row>
    <row r="39" spans="2:23" x14ac:dyDescent="0.35"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</row>
  </sheetData>
  <mergeCells count="1">
    <mergeCell ref="Q4:U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B2AAC-982A-4C11-AA5A-8D83D5814EF4}">
  <sheetPr>
    <tabColor rgb="FFFF0000"/>
  </sheetPr>
  <dimension ref="A1:S20"/>
  <sheetViews>
    <sheetView showGridLines="0" zoomScale="115" zoomScaleNormal="115" workbookViewId="0">
      <pane xSplit="1" ySplit="5" topLeftCell="F6" activePane="bottomRight" state="frozen"/>
      <selection activeCell="A75" sqref="A75"/>
      <selection pane="topRight" activeCell="A75" sqref="A75"/>
      <selection pane="bottomLeft" activeCell="A75" sqref="A75"/>
      <selection pane="bottomRight" activeCell="V14" sqref="V14"/>
    </sheetView>
  </sheetViews>
  <sheetFormatPr defaultRowHeight="14.5" x14ac:dyDescent="0.35"/>
  <cols>
    <col min="1" max="1" width="35.453125" customWidth="1"/>
    <col min="2" max="6" width="10.54296875" customWidth="1"/>
    <col min="7" max="10" width="11.26953125" customWidth="1"/>
    <col min="11" max="15" width="11.1796875" customWidth="1"/>
    <col min="16" max="18" width="11.1796875" style="253" customWidth="1"/>
    <col min="19" max="19" width="11.1796875" bestFit="1" customWidth="1"/>
  </cols>
  <sheetData>
    <row r="1" spans="1:19" ht="18.5" x14ac:dyDescent="0.45">
      <c r="A1" s="3" t="s">
        <v>18</v>
      </c>
    </row>
    <row r="2" spans="1:19" x14ac:dyDescent="0.35">
      <c r="A2" s="104" t="s">
        <v>275</v>
      </c>
    </row>
    <row r="3" spans="1:19" x14ac:dyDescent="0.35">
      <c r="A3" t="s">
        <v>46</v>
      </c>
    </row>
    <row r="5" spans="1:19" ht="15" thickBot="1" x14ac:dyDescent="0.4">
      <c r="A5" s="115"/>
      <c r="B5" s="41" t="s">
        <v>175</v>
      </c>
      <c r="C5" s="41" t="s">
        <v>176</v>
      </c>
      <c r="D5" s="41" t="s">
        <v>177</v>
      </c>
      <c r="E5" s="41" t="s">
        <v>178</v>
      </c>
      <c r="F5" s="41" t="s">
        <v>113</v>
      </c>
      <c r="G5" s="41" t="s">
        <v>112</v>
      </c>
      <c r="H5" s="41" t="s">
        <v>110</v>
      </c>
      <c r="I5" s="248" t="s">
        <v>114</v>
      </c>
      <c r="J5" s="248" t="s">
        <v>17</v>
      </c>
      <c r="K5" s="248" t="s">
        <v>111</v>
      </c>
      <c r="L5" s="248" t="s">
        <v>109</v>
      </c>
      <c r="M5" s="248" t="s">
        <v>115</v>
      </c>
      <c r="N5" s="41" t="s">
        <v>11</v>
      </c>
      <c r="O5" s="41" t="s">
        <v>349</v>
      </c>
      <c r="P5" s="41" t="s">
        <v>372</v>
      </c>
      <c r="Q5" s="248" t="s">
        <v>380</v>
      </c>
      <c r="R5" s="275" t="s">
        <v>391</v>
      </c>
      <c r="S5" s="275" t="s">
        <v>406</v>
      </c>
    </row>
    <row r="6" spans="1:19" x14ac:dyDescent="0.35">
      <c r="A6" t="s">
        <v>268</v>
      </c>
      <c r="B6" s="184">
        <v>787237.46292712248</v>
      </c>
      <c r="C6" s="184">
        <v>780950</v>
      </c>
      <c r="D6" s="184">
        <v>793057.463572826</v>
      </c>
      <c r="E6" s="184">
        <v>817196.73974295752</v>
      </c>
      <c r="F6" s="184">
        <v>721583</v>
      </c>
      <c r="G6" s="185">
        <v>627907</v>
      </c>
      <c r="H6" s="185">
        <v>602178</v>
      </c>
      <c r="I6" s="245">
        <v>620141</v>
      </c>
      <c r="J6" s="245">
        <v>824643</v>
      </c>
      <c r="K6" s="229">
        <v>814502</v>
      </c>
      <c r="L6" s="229">
        <v>787010</v>
      </c>
      <c r="M6" s="229">
        <v>871772</v>
      </c>
      <c r="N6" s="289">
        <v>850323</v>
      </c>
      <c r="O6" s="289">
        <v>783905</v>
      </c>
      <c r="P6" s="289">
        <v>710984</v>
      </c>
      <c r="Q6" s="289">
        <v>577575</v>
      </c>
      <c r="R6" s="289">
        <v>533756</v>
      </c>
      <c r="S6" s="289">
        <v>495140</v>
      </c>
    </row>
    <row r="7" spans="1:19" ht="30" customHeight="1" x14ac:dyDescent="0.35">
      <c r="A7" s="130" t="s">
        <v>151</v>
      </c>
      <c r="B7" s="186"/>
      <c r="C7" s="186"/>
      <c r="D7" s="186"/>
      <c r="E7" s="186"/>
      <c r="F7" s="186"/>
      <c r="G7" s="185"/>
      <c r="H7" s="185"/>
      <c r="I7" s="245"/>
      <c r="J7" s="245"/>
      <c r="K7" s="245"/>
      <c r="L7" s="245"/>
      <c r="M7" s="245"/>
      <c r="N7" s="185"/>
      <c r="O7" s="245"/>
      <c r="P7" s="245"/>
      <c r="Q7" s="245"/>
      <c r="R7" s="290"/>
      <c r="S7" s="290"/>
    </row>
    <row r="8" spans="1:19" x14ac:dyDescent="0.35">
      <c r="A8" s="129" t="s">
        <v>269</v>
      </c>
      <c r="B8" s="186">
        <v>677732.28150000004</v>
      </c>
      <c r="C8" s="186">
        <v>857389</v>
      </c>
      <c r="D8" s="186">
        <v>1177505.28486</v>
      </c>
      <c r="E8" s="186">
        <v>1053125.54797</v>
      </c>
      <c r="F8" s="186">
        <v>1110156.6083399998</v>
      </c>
      <c r="G8" s="185">
        <v>1112602</v>
      </c>
      <c r="H8" s="185">
        <v>1123281</v>
      </c>
      <c r="I8" s="245">
        <v>1125685</v>
      </c>
      <c r="J8" s="245">
        <v>1008733</v>
      </c>
      <c r="K8" s="245">
        <v>963630</v>
      </c>
      <c r="L8" s="245">
        <v>1049273</v>
      </c>
      <c r="M8" s="245">
        <v>586411</v>
      </c>
      <c r="N8" s="185">
        <v>677996</v>
      </c>
      <c r="O8" s="245">
        <v>718139</v>
      </c>
      <c r="P8" s="245">
        <v>859297</v>
      </c>
      <c r="Q8" s="245">
        <v>896626</v>
      </c>
      <c r="R8" s="290">
        <v>911203</v>
      </c>
      <c r="S8" s="290">
        <v>935605</v>
      </c>
    </row>
    <row r="9" spans="1:19" x14ac:dyDescent="0.35">
      <c r="A9" s="129" t="s">
        <v>270</v>
      </c>
      <c r="B9" s="186">
        <v>135702.061367416</v>
      </c>
      <c r="C9" s="186">
        <v>162115.53895037601</v>
      </c>
      <c r="D9" s="186">
        <v>163048</v>
      </c>
      <c r="E9" s="186">
        <v>163158.402138704</v>
      </c>
      <c r="F9" s="186">
        <v>159380.808744665</v>
      </c>
      <c r="G9" s="185">
        <v>156177</v>
      </c>
      <c r="H9" s="185">
        <v>152912</v>
      </c>
      <c r="I9" s="245">
        <v>150577</v>
      </c>
      <c r="J9" s="245">
        <v>150553</v>
      </c>
      <c r="K9" s="245">
        <v>153967</v>
      </c>
      <c r="L9" s="245">
        <v>150212</v>
      </c>
      <c r="M9" s="245">
        <v>143675</v>
      </c>
      <c r="N9" s="185">
        <v>139129</v>
      </c>
      <c r="O9" s="245">
        <v>131077</v>
      </c>
      <c r="P9" s="245">
        <v>122666</v>
      </c>
      <c r="Q9" s="245">
        <v>131625</v>
      </c>
      <c r="R9" s="290">
        <v>127247</v>
      </c>
      <c r="S9" s="290">
        <v>124405</v>
      </c>
    </row>
    <row r="10" spans="1:19" x14ac:dyDescent="0.35">
      <c r="A10" s="129" t="s">
        <v>271</v>
      </c>
      <c r="B10" s="185">
        <v>0</v>
      </c>
      <c r="C10" s="185">
        <v>0</v>
      </c>
      <c r="D10" s="185">
        <v>0</v>
      </c>
      <c r="E10" s="185">
        <v>0</v>
      </c>
      <c r="F10" s="185">
        <v>0</v>
      </c>
      <c r="G10" s="185">
        <v>0</v>
      </c>
      <c r="H10" s="185">
        <v>0</v>
      </c>
      <c r="I10" s="245">
        <v>0</v>
      </c>
      <c r="J10" s="245">
        <v>0</v>
      </c>
      <c r="K10" s="245">
        <v>0</v>
      </c>
      <c r="L10" s="245">
        <v>0</v>
      </c>
      <c r="M10" s="245">
        <v>225768</v>
      </c>
      <c r="N10" s="185">
        <v>229673</v>
      </c>
      <c r="O10" s="245">
        <v>224947</v>
      </c>
      <c r="P10" s="245">
        <v>211281</v>
      </c>
      <c r="Q10" s="245">
        <v>217516</v>
      </c>
      <c r="R10" s="290">
        <v>218719</v>
      </c>
      <c r="S10" s="290">
        <v>225081</v>
      </c>
    </row>
    <row r="11" spans="1:19" s="253" customFormat="1" x14ac:dyDescent="0.35">
      <c r="A11" s="129" t="s">
        <v>394</v>
      </c>
      <c r="B11" s="185"/>
      <c r="C11" s="185"/>
      <c r="D11" s="185"/>
      <c r="E11" s="185"/>
      <c r="F11" s="185"/>
      <c r="G11" s="185"/>
      <c r="H11" s="185"/>
      <c r="I11" s="245"/>
      <c r="J11" s="245"/>
      <c r="K11" s="245"/>
      <c r="L11" s="245"/>
      <c r="M11" s="245"/>
      <c r="N11" s="185"/>
      <c r="O11" s="245"/>
      <c r="P11" s="245"/>
      <c r="Q11" s="245"/>
      <c r="R11" s="290">
        <v>86431</v>
      </c>
      <c r="S11" s="290">
        <v>87363</v>
      </c>
    </row>
    <row r="12" spans="1:19" x14ac:dyDescent="0.35">
      <c r="A12" s="129" t="s">
        <v>272</v>
      </c>
      <c r="B12" s="186">
        <v>3266</v>
      </c>
      <c r="C12" s="186">
        <v>15498</v>
      </c>
      <c r="D12" s="186">
        <v>22102</v>
      </c>
      <c r="E12" s="186">
        <v>20038.887849999999</v>
      </c>
      <c r="F12" s="186">
        <v>42007.045180000001</v>
      </c>
      <c r="G12" s="185">
        <v>40829</v>
      </c>
      <c r="H12" s="185">
        <v>35493</v>
      </c>
      <c r="I12" s="245">
        <v>29656</v>
      </c>
      <c r="J12" s="245">
        <v>23996</v>
      </c>
      <c r="K12" s="245">
        <v>21609</v>
      </c>
      <c r="L12" s="245">
        <v>20920</v>
      </c>
      <c r="M12" s="245">
        <v>31883</v>
      </c>
      <c r="N12" s="185">
        <v>4806</v>
      </c>
      <c r="O12" s="245">
        <v>-8179</v>
      </c>
      <c r="P12" s="245">
        <v>-18904</v>
      </c>
      <c r="Q12" s="245">
        <v>-21620</v>
      </c>
      <c r="R12" s="290">
        <v>-17164</v>
      </c>
      <c r="S12" s="290">
        <v>9422</v>
      </c>
    </row>
    <row r="13" spans="1:19" x14ac:dyDescent="0.35">
      <c r="A13" s="129" t="s">
        <v>25</v>
      </c>
      <c r="B13" s="186">
        <v>-9643.2066983980003</v>
      </c>
      <c r="C13" s="186">
        <v>-23350</v>
      </c>
      <c r="D13" s="186">
        <v>-31012.606009043</v>
      </c>
      <c r="E13" s="186">
        <v>-28233.228128800201</v>
      </c>
      <c r="F13" s="186">
        <v>-22428.646643564902</v>
      </c>
      <c r="G13" s="81">
        <v>-10363</v>
      </c>
      <c r="H13" s="81">
        <v>-1176</v>
      </c>
      <c r="I13" s="72">
        <v>-55769</v>
      </c>
      <c r="J13" s="72">
        <v>-23063</v>
      </c>
      <c r="K13" s="245">
        <v>-47695</v>
      </c>
      <c r="L13" s="245">
        <v>-64822</v>
      </c>
      <c r="M13" s="245">
        <v>-77318</v>
      </c>
      <c r="N13" s="185">
        <v>-26604</v>
      </c>
      <c r="O13" s="245">
        <v>-50274</v>
      </c>
      <c r="P13" s="245">
        <v>-39832</v>
      </c>
      <c r="Q13" s="245">
        <v>-49987</v>
      </c>
      <c r="R13" s="290">
        <v>-59375</v>
      </c>
      <c r="S13" s="290">
        <v>-57488</v>
      </c>
    </row>
    <row r="14" spans="1:19" ht="15" thickBot="1" x14ac:dyDescent="0.4">
      <c r="A14" s="129" t="s">
        <v>33</v>
      </c>
      <c r="B14" s="188">
        <v>0</v>
      </c>
      <c r="C14" s="188">
        <v>0</v>
      </c>
      <c r="D14" s="188">
        <v>0</v>
      </c>
      <c r="E14" s="188">
        <v>0</v>
      </c>
      <c r="F14" s="188">
        <v>0</v>
      </c>
      <c r="G14" s="187">
        <v>7773</v>
      </c>
      <c r="H14" s="187">
        <v>10000</v>
      </c>
      <c r="I14" s="246">
        <v>0</v>
      </c>
      <c r="J14" s="249">
        <v>1</v>
      </c>
      <c r="K14" s="246">
        <v>0</v>
      </c>
      <c r="L14" s="246">
        <v>0</v>
      </c>
      <c r="M14" s="246">
        <v>0</v>
      </c>
      <c r="N14" s="188">
        <v>1233</v>
      </c>
      <c r="O14" s="246">
        <v>0</v>
      </c>
      <c r="P14" s="246">
        <v>0</v>
      </c>
      <c r="Q14" s="246">
        <v>0</v>
      </c>
      <c r="R14" s="291">
        <v>0</v>
      </c>
      <c r="S14" s="291">
        <v>0</v>
      </c>
    </row>
    <row r="15" spans="1:19" x14ac:dyDescent="0.35">
      <c r="A15" s="129" t="s">
        <v>273</v>
      </c>
      <c r="B15" s="186">
        <v>1594294.5990961406</v>
      </c>
      <c r="C15" s="186">
        <v>1792602.538950376</v>
      </c>
      <c r="D15" s="186">
        <v>2124700.1424237834</v>
      </c>
      <c r="E15" s="186">
        <v>2025286.3495728613</v>
      </c>
      <c r="F15" s="186">
        <v>2010698.8156210999</v>
      </c>
      <c r="G15" s="81">
        <v>1934925</v>
      </c>
      <c r="H15" s="81">
        <v>1922688</v>
      </c>
      <c r="I15" s="72">
        <v>1870290</v>
      </c>
      <c r="J15" s="72">
        <v>1984863</v>
      </c>
      <c r="K15" s="245">
        <v>1906013</v>
      </c>
      <c r="L15" s="245">
        <v>1942593</v>
      </c>
      <c r="M15" s="245">
        <v>1782191</v>
      </c>
      <c r="N15" s="185">
        <v>1876556</v>
      </c>
      <c r="O15" s="245">
        <v>1799615</v>
      </c>
      <c r="P15" s="245">
        <v>1845492</v>
      </c>
      <c r="Q15" s="245">
        <v>1751311</v>
      </c>
      <c r="R15" s="290">
        <f>SUM(R6:R14)</f>
        <v>1800817</v>
      </c>
      <c r="S15" s="290">
        <v>1819528</v>
      </c>
    </row>
    <row r="16" spans="1:19" x14ac:dyDescent="0.35">
      <c r="A16" s="129" t="s">
        <v>274</v>
      </c>
      <c r="B16" s="186">
        <v>1524479</v>
      </c>
      <c r="C16" s="186">
        <v>1693448.5690232583</v>
      </c>
      <c r="D16" s="186">
        <v>1958651.3406870798</v>
      </c>
      <c r="E16" s="186">
        <v>2074993.2459983225</v>
      </c>
      <c r="F16" s="186">
        <v>2017992.5825969805</v>
      </c>
      <c r="G16" s="81">
        <v>1973970</v>
      </c>
      <c r="H16" s="81">
        <v>1928807</v>
      </c>
      <c r="I16" s="72">
        <v>1896489</v>
      </c>
      <c r="J16" s="72">
        <v>1927576</v>
      </c>
      <c r="K16" s="245">
        <v>1945438</v>
      </c>
      <c r="L16" s="245">
        <v>1924303</v>
      </c>
      <c r="M16" s="245">
        <v>1862392</v>
      </c>
      <c r="N16" s="185">
        <v>1829374</v>
      </c>
      <c r="O16" s="245">
        <v>1838086</v>
      </c>
      <c r="P16" s="245">
        <v>1822554</v>
      </c>
      <c r="Q16" s="245">
        <v>1798402</v>
      </c>
      <c r="R16" s="290">
        <v>1776276</v>
      </c>
      <c r="S16" s="290">
        <v>1810173</v>
      </c>
    </row>
    <row r="17" spans="1:19" ht="29.25" customHeight="1" x14ac:dyDescent="0.35">
      <c r="A17" s="130" t="s">
        <v>276</v>
      </c>
      <c r="B17" s="135">
        <v>0.12514684896359479</v>
      </c>
      <c r="C17" s="135">
        <v>0.10976867819480546</v>
      </c>
      <c r="D17" s="135">
        <v>9.6874931572937861E-2</v>
      </c>
      <c r="E17" s="135">
        <v>9.7000000000000003E-2</v>
      </c>
      <c r="F17" s="135">
        <v>8.3000000000000004E-2</v>
      </c>
      <c r="G17" s="135">
        <v>4.7811549738922932E-2</v>
      </c>
      <c r="H17" s="135">
        <v>4.2834272593026426E-2</v>
      </c>
      <c r="I17" s="247">
        <v>3.0833620554734053E-2</v>
      </c>
      <c r="J17" s="247">
        <v>3.1E-2</v>
      </c>
      <c r="K17" s="247">
        <v>5.8999999999999997E-2</v>
      </c>
      <c r="L17" s="247">
        <v>0.05</v>
      </c>
      <c r="M17" s="247">
        <v>3.5999999999999997E-2</v>
      </c>
      <c r="N17" s="135">
        <v>1.0999999999999999E-2</v>
      </c>
      <c r="O17" s="247">
        <v>-1.4999999999999999E-2</v>
      </c>
      <c r="P17" s="247">
        <v>-3.3000000000000002E-2</v>
      </c>
      <c r="Q17" s="247">
        <v>-4.3999999999999997E-2</v>
      </c>
      <c r="R17" s="292">
        <v>-3.4000000000000002E-2</v>
      </c>
      <c r="S17" s="292">
        <v>-2.1000000000000001E-2</v>
      </c>
    </row>
    <row r="18" spans="1:19" x14ac:dyDescent="0.35"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</row>
    <row r="19" spans="1:19" x14ac:dyDescent="0.35">
      <c r="B19" s="31"/>
      <c r="C19" s="31"/>
      <c r="D19" s="31"/>
      <c r="E19" s="31"/>
      <c r="F19" s="31"/>
      <c r="G19" s="31"/>
      <c r="H19" s="250"/>
      <c r="I19" s="31"/>
      <c r="J19" s="31"/>
      <c r="K19" s="31"/>
      <c r="L19" s="31"/>
      <c r="M19" s="31"/>
      <c r="N19" s="31"/>
      <c r="O19" s="31"/>
      <c r="P19" s="31"/>
      <c r="Q19" s="31"/>
      <c r="R19" s="31"/>
    </row>
    <row r="20" spans="1:19" x14ac:dyDescent="0.35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7EB33-2FAD-43E4-B365-D94174584557}">
  <sheetPr>
    <tabColor rgb="FFFF0000"/>
  </sheetPr>
  <dimension ref="A1:S26"/>
  <sheetViews>
    <sheetView showGridLines="0" zoomScale="55" zoomScaleNormal="55" workbookViewId="0">
      <selection activeCell="F18" sqref="F18"/>
    </sheetView>
  </sheetViews>
  <sheetFormatPr defaultRowHeight="14.5" x14ac:dyDescent="0.35"/>
  <cols>
    <col min="1" max="1" width="46.26953125" customWidth="1"/>
    <col min="2" max="15" width="21.1796875" customWidth="1"/>
    <col min="16" max="17" width="21.1796875" style="253" customWidth="1"/>
    <col min="18" max="18" width="19" customWidth="1"/>
    <col min="19" max="19" width="17" bestFit="1" customWidth="1"/>
  </cols>
  <sheetData>
    <row r="1" spans="1:19" ht="18.5" x14ac:dyDescent="0.45">
      <c r="A1" s="3" t="s">
        <v>18</v>
      </c>
    </row>
    <row r="2" spans="1:19" x14ac:dyDescent="0.35">
      <c r="A2" s="104" t="s">
        <v>286</v>
      </c>
    </row>
    <row r="5" spans="1:19" ht="29.5" thickBot="1" x14ac:dyDescent="0.4">
      <c r="A5" s="338" t="s">
        <v>285</v>
      </c>
      <c r="B5" s="339" t="s">
        <v>277</v>
      </c>
      <c r="C5" s="339" t="s">
        <v>278</v>
      </c>
      <c r="D5" s="339" t="s">
        <v>356</v>
      </c>
      <c r="E5" s="339" t="s">
        <v>376</v>
      </c>
      <c r="F5" s="339" t="s">
        <v>357</v>
      </c>
    </row>
    <row r="6" spans="1:19" ht="19.5" customHeight="1" x14ac:dyDescent="0.35">
      <c r="A6" s="281" t="s">
        <v>383</v>
      </c>
      <c r="B6" s="340" t="s">
        <v>348</v>
      </c>
      <c r="C6" s="340" t="s">
        <v>348</v>
      </c>
      <c r="D6" s="340" t="s">
        <v>387</v>
      </c>
      <c r="E6" s="340" t="s">
        <v>388</v>
      </c>
      <c r="F6" s="341">
        <v>25000</v>
      </c>
    </row>
    <row r="7" spans="1:19" ht="19.5" customHeight="1" x14ac:dyDescent="0.35">
      <c r="A7" s="281" t="s">
        <v>384</v>
      </c>
      <c r="B7" s="340" t="s">
        <v>348</v>
      </c>
      <c r="C7" s="340" t="s">
        <v>348</v>
      </c>
      <c r="D7" s="340" t="s">
        <v>387</v>
      </c>
      <c r="E7" s="340" t="s">
        <v>389</v>
      </c>
      <c r="F7" s="341">
        <v>25000</v>
      </c>
    </row>
    <row r="8" spans="1:19" ht="19.5" customHeight="1" x14ac:dyDescent="0.35">
      <c r="A8" s="281" t="s">
        <v>385</v>
      </c>
      <c r="B8" s="340" t="s">
        <v>348</v>
      </c>
      <c r="C8" s="340" t="s">
        <v>348</v>
      </c>
      <c r="D8" s="340" t="s">
        <v>387</v>
      </c>
      <c r="E8" s="340" t="s">
        <v>390</v>
      </c>
      <c r="F8" s="341">
        <v>25000</v>
      </c>
    </row>
    <row r="9" spans="1:19" ht="19.5" customHeight="1" x14ac:dyDescent="0.35">
      <c r="A9" s="281" t="s">
        <v>410</v>
      </c>
      <c r="B9" s="340" t="s">
        <v>348</v>
      </c>
      <c r="C9" s="340" t="s">
        <v>348</v>
      </c>
      <c r="D9" s="340" t="s">
        <v>387</v>
      </c>
      <c r="E9" s="340" t="s">
        <v>390</v>
      </c>
      <c r="F9" s="341">
        <v>25000</v>
      </c>
    </row>
    <row r="10" spans="1:19" ht="19.5" customHeight="1" x14ac:dyDescent="0.35">
      <c r="A10" s="281" t="s">
        <v>411</v>
      </c>
      <c r="B10" s="342" t="s">
        <v>355</v>
      </c>
      <c r="C10" s="340" t="s">
        <v>280</v>
      </c>
      <c r="D10" s="340" t="s">
        <v>279</v>
      </c>
      <c r="E10" s="340" t="s">
        <v>279</v>
      </c>
      <c r="F10" s="341">
        <v>25000</v>
      </c>
    </row>
    <row r="11" spans="1:19" s="253" customFormat="1" ht="19.5" customHeight="1" x14ac:dyDescent="0.35">
      <c r="A11" s="281" t="s">
        <v>354</v>
      </c>
      <c r="B11" s="342" t="s">
        <v>281</v>
      </c>
      <c r="C11" s="340" t="s">
        <v>282</v>
      </c>
      <c r="D11" s="340" t="s">
        <v>279</v>
      </c>
      <c r="E11" s="340" t="s">
        <v>279</v>
      </c>
      <c r="F11" s="343">
        <v>25000</v>
      </c>
    </row>
    <row r="12" spans="1:19" ht="19.5" customHeight="1" thickBot="1" x14ac:dyDescent="0.4">
      <c r="A12" s="344" t="s">
        <v>386</v>
      </c>
      <c r="B12" s="345" t="s">
        <v>283</v>
      </c>
      <c r="C12" s="345" t="s">
        <v>284</v>
      </c>
      <c r="D12" s="345" t="s">
        <v>279</v>
      </c>
      <c r="E12" s="345" t="s">
        <v>279</v>
      </c>
      <c r="F12" s="346">
        <v>25000</v>
      </c>
    </row>
    <row r="14" spans="1:19" x14ac:dyDescent="0.35">
      <c r="Q14" s="281"/>
    </row>
    <row r="15" spans="1:19" ht="15" thickBot="1" x14ac:dyDescent="0.4">
      <c r="A15" s="114" t="s">
        <v>285</v>
      </c>
      <c r="B15" s="62" t="s">
        <v>184</v>
      </c>
      <c r="C15" s="62" t="s">
        <v>185</v>
      </c>
      <c r="D15" s="62" t="s">
        <v>186</v>
      </c>
      <c r="E15" s="85" t="s">
        <v>138</v>
      </c>
      <c r="F15" s="62" t="s">
        <v>140</v>
      </c>
      <c r="G15" s="62" t="s">
        <v>139</v>
      </c>
      <c r="H15" s="62" t="s">
        <v>136</v>
      </c>
      <c r="I15" s="67" t="s">
        <v>105</v>
      </c>
      <c r="J15" s="62" t="s">
        <v>135</v>
      </c>
      <c r="K15" s="62" t="s">
        <v>134</v>
      </c>
      <c r="L15" s="62" t="s">
        <v>116</v>
      </c>
      <c r="M15" s="67" t="s">
        <v>22</v>
      </c>
      <c r="N15" s="38" t="s">
        <v>21</v>
      </c>
      <c r="O15" s="62" t="s">
        <v>350</v>
      </c>
      <c r="P15" s="62" t="s">
        <v>373</v>
      </c>
      <c r="Q15" s="85" t="s">
        <v>382</v>
      </c>
      <c r="R15" s="293" t="s">
        <v>392</v>
      </c>
      <c r="S15" s="293" t="s">
        <v>408</v>
      </c>
    </row>
    <row r="16" spans="1:19" ht="30" customHeight="1" x14ac:dyDescent="0.35">
      <c r="A16" s="32" t="s">
        <v>345</v>
      </c>
      <c r="B16" s="189">
        <v>3.75</v>
      </c>
      <c r="C16" s="189">
        <v>4.25</v>
      </c>
      <c r="D16" s="189">
        <v>4.25</v>
      </c>
      <c r="E16" s="190">
        <v>4.25</v>
      </c>
      <c r="F16" s="189">
        <v>4.25</v>
      </c>
      <c r="G16" s="207" t="s">
        <v>348</v>
      </c>
      <c r="H16" s="207" t="s">
        <v>348</v>
      </c>
      <c r="I16" s="190">
        <v>6.25</v>
      </c>
      <c r="J16" s="189">
        <v>6.65</v>
      </c>
      <c r="K16" s="189">
        <v>6.65</v>
      </c>
      <c r="L16" s="189">
        <v>6.23</v>
      </c>
      <c r="M16" s="190">
        <v>5.25</v>
      </c>
      <c r="N16" s="207" t="s">
        <v>348</v>
      </c>
      <c r="O16" s="207" t="s">
        <v>348</v>
      </c>
      <c r="P16" s="207" t="s">
        <v>348</v>
      </c>
      <c r="Q16" s="259" t="s">
        <v>348</v>
      </c>
      <c r="R16" s="294" t="s">
        <v>348</v>
      </c>
      <c r="S16" s="294" t="s">
        <v>348</v>
      </c>
    </row>
    <row r="17" spans="1:19" ht="30" customHeight="1" x14ac:dyDescent="0.35">
      <c r="A17" s="32" t="s">
        <v>346</v>
      </c>
      <c r="B17" s="189">
        <v>3</v>
      </c>
      <c r="C17" s="189">
        <v>3</v>
      </c>
      <c r="D17" s="189">
        <v>3</v>
      </c>
      <c r="E17" s="190">
        <v>3</v>
      </c>
      <c r="F17" s="189">
        <v>3</v>
      </c>
      <c r="G17" s="207" t="s">
        <v>348</v>
      </c>
      <c r="H17" s="207" t="s">
        <v>348</v>
      </c>
      <c r="I17" s="190">
        <v>3</v>
      </c>
      <c r="J17" s="189">
        <v>2.25</v>
      </c>
      <c r="K17" s="189">
        <v>2.25</v>
      </c>
      <c r="L17" s="189">
        <v>2.25</v>
      </c>
      <c r="M17" s="190">
        <v>2</v>
      </c>
      <c r="N17" s="207" t="s">
        <v>348</v>
      </c>
      <c r="O17" s="207" t="s">
        <v>348</v>
      </c>
      <c r="P17" s="207" t="s">
        <v>348</v>
      </c>
      <c r="Q17" s="259" t="s">
        <v>348</v>
      </c>
      <c r="R17" s="294" t="s">
        <v>348</v>
      </c>
      <c r="S17" s="294" t="s">
        <v>348</v>
      </c>
    </row>
    <row r="18" spans="1:19" ht="30.75" customHeight="1" thickBot="1" x14ac:dyDescent="0.4">
      <c r="A18" s="32" t="s">
        <v>347</v>
      </c>
      <c r="B18" s="204" t="s">
        <v>279</v>
      </c>
      <c r="C18" s="204" t="s">
        <v>279</v>
      </c>
      <c r="D18" s="204" t="s">
        <v>279</v>
      </c>
      <c r="E18" s="140" t="s">
        <v>279</v>
      </c>
      <c r="F18" s="204" t="s">
        <v>279</v>
      </c>
      <c r="G18" s="204" t="s">
        <v>279</v>
      </c>
      <c r="H18" s="204" t="s">
        <v>279</v>
      </c>
      <c r="I18" s="140" t="s">
        <v>279</v>
      </c>
      <c r="J18" s="201">
        <v>0.7</v>
      </c>
      <c r="K18" s="201">
        <v>0.7</v>
      </c>
      <c r="L18" s="201">
        <v>0.7</v>
      </c>
      <c r="M18" s="206">
        <v>0.7</v>
      </c>
      <c r="N18" s="201">
        <v>0.7</v>
      </c>
      <c r="O18" s="201">
        <v>0.7</v>
      </c>
      <c r="P18" s="201">
        <v>0.7</v>
      </c>
      <c r="Q18" s="260" t="s">
        <v>348</v>
      </c>
      <c r="R18" s="295">
        <v>0.62</v>
      </c>
      <c r="S18" s="295">
        <v>0.62</v>
      </c>
    </row>
    <row r="19" spans="1:19" ht="30.75" customHeight="1" x14ac:dyDescent="0.35">
      <c r="A19" s="32"/>
      <c r="B19" s="23"/>
      <c r="C19" s="23"/>
      <c r="D19" s="23"/>
      <c r="E19" s="23"/>
      <c r="F19" s="23"/>
      <c r="G19" s="23"/>
      <c r="H19" s="23"/>
      <c r="I19" s="205"/>
      <c r="J19" s="202"/>
      <c r="K19" s="202"/>
      <c r="L19" s="203"/>
      <c r="M19" s="203"/>
      <c r="N19" s="203"/>
      <c r="O19" s="203"/>
      <c r="P19" s="203"/>
      <c r="Q19" s="203"/>
      <c r="R19" s="296"/>
      <c r="S19" s="296"/>
    </row>
    <row r="20" spans="1:19" x14ac:dyDescent="0.35">
      <c r="Q20" s="281"/>
      <c r="R20" s="281"/>
      <c r="S20" s="281"/>
    </row>
    <row r="21" spans="1:19" ht="15" thickBot="1" x14ac:dyDescent="0.4">
      <c r="A21" s="139" t="s">
        <v>287</v>
      </c>
      <c r="B21" s="62" t="s">
        <v>184</v>
      </c>
      <c r="C21" s="62" t="s">
        <v>185</v>
      </c>
      <c r="D21" s="62" t="s">
        <v>186</v>
      </c>
      <c r="E21" s="85" t="s">
        <v>138</v>
      </c>
      <c r="F21" s="62" t="s">
        <v>140</v>
      </c>
      <c r="G21" s="62" t="s">
        <v>139</v>
      </c>
      <c r="H21" s="62" t="s">
        <v>136</v>
      </c>
      <c r="I21" s="67" t="s">
        <v>105</v>
      </c>
      <c r="J21" s="62" t="s">
        <v>135</v>
      </c>
      <c r="K21" s="62" t="s">
        <v>134</v>
      </c>
      <c r="L21" s="62" t="s">
        <v>116</v>
      </c>
      <c r="M21" s="67" t="s">
        <v>22</v>
      </c>
      <c r="N21" s="38" t="s">
        <v>21</v>
      </c>
      <c r="O21" s="62" t="s">
        <v>350</v>
      </c>
      <c r="P21" s="62" t="s">
        <v>373</v>
      </c>
      <c r="Q21" s="85" t="s">
        <v>382</v>
      </c>
      <c r="R21" s="293" t="s">
        <v>392</v>
      </c>
      <c r="S21" s="293" t="s">
        <v>408</v>
      </c>
    </row>
    <row r="22" spans="1:19" ht="30" customHeight="1" x14ac:dyDescent="0.35">
      <c r="A22" s="32" t="s">
        <v>288</v>
      </c>
      <c r="B22" s="189">
        <v>2.62</v>
      </c>
      <c r="C22" s="189">
        <v>3.43</v>
      </c>
      <c r="D22" s="189">
        <v>3.75</v>
      </c>
      <c r="E22" s="190">
        <v>3.24</v>
      </c>
      <c r="F22" s="189">
        <v>3.68</v>
      </c>
      <c r="G22" s="189">
        <v>3.79</v>
      </c>
      <c r="H22" s="189">
        <v>4.17</v>
      </c>
      <c r="I22" s="190">
        <v>4.9000000000000004</v>
      </c>
      <c r="J22" s="189">
        <v>4.5199999999999996</v>
      </c>
      <c r="K22" s="189">
        <v>4.37</v>
      </c>
      <c r="L22" s="189">
        <v>5.51</v>
      </c>
      <c r="M22" s="190">
        <v>3.79</v>
      </c>
      <c r="N22" s="189">
        <v>8.99</v>
      </c>
      <c r="O22" s="207" t="s">
        <v>279</v>
      </c>
      <c r="P22" s="207" t="s">
        <v>279</v>
      </c>
      <c r="Q22" s="259" t="s">
        <v>279</v>
      </c>
      <c r="R22" s="294" t="s">
        <v>279</v>
      </c>
      <c r="S22" s="294" t="s">
        <v>279</v>
      </c>
    </row>
    <row r="23" spans="1:19" ht="30" customHeight="1" x14ac:dyDescent="0.35">
      <c r="A23" s="32" t="s">
        <v>278</v>
      </c>
      <c r="B23" s="189">
        <v>11.31</v>
      </c>
      <c r="C23" s="189">
        <v>11.57</v>
      </c>
      <c r="D23" s="189">
        <v>9.08</v>
      </c>
      <c r="E23" s="190">
        <v>7.73</v>
      </c>
      <c r="F23" s="189">
        <v>6.37</v>
      </c>
      <c r="G23" s="189">
        <v>5.78</v>
      </c>
      <c r="H23" s="189">
        <v>5.05</v>
      </c>
      <c r="I23" s="190">
        <v>4.1100000000000003</v>
      </c>
      <c r="J23" s="189">
        <v>3.9</v>
      </c>
      <c r="K23" s="189">
        <v>3.63</v>
      </c>
      <c r="L23" s="189">
        <v>3.06</v>
      </c>
      <c r="M23" s="190">
        <v>2.2799999999999998</v>
      </c>
      <c r="N23" s="189">
        <v>1.1599999999999999</v>
      </c>
      <c r="O23" s="207" t="s">
        <v>279</v>
      </c>
      <c r="P23" s="207" t="s">
        <v>279</v>
      </c>
      <c r="Q23" s="259" t="s">
        <v>279</v>
      </c>
      <c r="R23" s="294" t="s">
        <v>279</v>
      </c>
      <c r="S23" s="294" t="s">
        <v>279</v>
      </c>
    </row>
    <row r="24" spans="1:19" ht="30" customHeight="1" thickBot="1" x14ac:dyDescent="0.4">
      <c r="A24" s="32" t="s">
        <v>289</v>
      </c>
      <c r="B24" s="204" t="s">
        <v>279</v>
      </c>
      <c r="C24" s="204" t="s">
        <v>279</v>
      </c>
      <c r="D24" s="204" t="s">
        <v>279</v>
      </c>
      <c r="E24" s="140" t="s">
        <v>279</v>
      </c>
      <c r="F24" s="204" t="s">
        <v>279</v>
      </c>
      <c r="G24" s="204" t="s">
        <v>279</v>
      </c>
      <c r="H24" s="204" t="s">
        <v>279</v>
      </c>
      <c r="I24" s="140" t="s">
        <v>279</v>
      </c>
      <c r="J24" s="201">
        <v>0.54</v>
      </c>
      <c r="K24" s="201">
        <v>0.52</v>
      </c>
      <c r="L24" s="136">
        <v>0.55000000000000004</v>
      </c>
      <c r="M24" s="137">
        <v>0.37</v>
      </c>
      <c r="N24" s="136">
        <v>0.43</v>
      </c>
      <c r="O24" s="136">
        <v>0.46</v>
      </c>
      <c r="P24" s="136">
        <v>0.53</v>
      </c>
      <c r="Q24" s="260" t="s">
        <v>279</v>
      </c>
      <c r="R24" s="297">
        <v>0.55000000000000004</v>
      </c>
      <c r="S24" s="297">
        <v>0.45</v>
      </c>
    </row>
    <row r="26" spans="1:19" x14ac:dyDescent="0.35">
      <c r="B26" s="138"/>
      <c r="C26" s="138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CC5B-0E03-4475-8B23-9105FF3284F9}">
  <sheetPr>
    <tabColor rgb="FFFF0000"/>
  </sheetPr>
  <dimension ref="A1:CE74"/>
  <sheetViews>
    <sheetView showGridLines="0" topLeftCell="A3" zoomScale="70" zoomScaleNormal="70" workbookViewId="0">
      <pane xSplit="1" topLeftCell="B1" activePane="topRight" state="frozen"/>
      <selection activeCell="A39" sqref="A39"/>
      <selection pane="topRight" activeCell="BS3" sqref="BS3"/>
    </sheetView>
  </sheetViews>
  <sheetFormatPr defaultRowHeight="14.5" x14ac:dyDescent="0.35"/>
  <cols>
    <col min="1" max="1" width="34.7265625" customWidth="1"/>
    <col min="2" max="3" width="13.54296875" customWidth="1"/>
    <col min="4" max="4" width="0.54296875" customWidth="1"/>
    <col min="5" max="5" width="13.54296875" customWidth="1"/>
    <col min="6" max="6" width="0.54296875" customWidth="1"/>
    <col min="7" max="7" width="15.453125" customWidth="1"/>
    <col min="8" max="8" width="0.7265625" customWidth="1"/>
    <col min="9" max="10" width="13.54296875" customWidth="1"/>
    <col min="11" max="11" width="0.54296875" customWidth="1"/>
    <col min="12" max="13" width="13.54296875" customWidth="1"/>
    <col min="14" max="14" width="0.7265625" customWidth="1"/>
    <col min="15" max="15" width="13.54296875" customWidth="1"/>
    <col min="16" max="16" width="0.54296875" customWidth="1"/>
    <col min="17" max="17" width="13.54296875" customWidth="1"/>
    <col min="18" max="18" width="0.54296875" customWidth="1"/>
    <col min="19" max="20" width="13.54296875" customWidth="1"/>
    <col min="21" max="21" width="0.7265625" customWidth="1"/>
    <col min="22" max="23" width="13.54296875" customWidth="1"/>
    <col min="24" max="24" width="0.7265625" customWidth="1"/>
    <col min="25" max="25" width="13.54296875" customWidth="1"/>
    <col min="26" max="26" width="0.7265625" customWidth="1"/>
    <col min="27" max="27" width="13.54296875" customWidth="1"/>
    <col min="28" max="28" width="0.7265625" customWidth="1"/>
    <col min="29" max="30" width="13.54296875" customWidth="1"/>
    <col min="31" max="31" width="0.7265625" customWidth="1"/>
    <col min="32" max="33" width="13.54296875" customWidth="1"/>
    <col min="34" max="34" width="0.54296875" customWidth="1"/>
    <col min="35" max="35" width="13.54296875" customWidth="1"/>
    <col min="36" max="36" width="0.7265625" customWidth="1"/>
    <col min="37" max="37" width="13.54296875" customWidth="1"/>
    <col min="38" max="38" width="0.7265625" customWidth="1"/>
    <col min="39" max="40" width="13.54296875" customWidth="1"/>
    <col min="41" max="41" width="0.7265625" customWidth="1"/>
    <col min="42" max="43" width="13.54296875" customWidth="1"/>
    <col min="44" max="44" width="0.7265625" customWidth="1"/>
    <col min="45" max="45" width="13.54296875" customWidth="1"/>
    <col min="46" max="46" width="0.7265625" customWidth="1"/>
    <col min="47" max="47" width="13.54296875" customWidth="1"/>
    <col min="48" max="48" width="0.7265625" style="253" customWidth="1"/>
    <col min="49" max="50" width="13.54296875" customWidth="1"/>
    <col min="51" max="51" width="0.7265625" customWidth="1"/>
    <col min="52" max="53" width="13.54296875" customWidth="1"/>
    <col min="54" max="54" width="0.453125" style="253" customWidth="1"/>
    <col min="55" max="55" width="13.54296875" customWidth="1"/>
    <col min="56" max="56" width="0.7265625" customWidth="1"/>
    <col min="57" max="59" width="13.54296875" customWidth="1"/>
    <col min="60" max="60" width="0.7265625" customWidth="1"/>
    <col min="61" max="63" width="13.54296875" customWidth="1"/>
    <col min="64" max="64" width="0.7265625" customWidth="1"/>
    <col min="65" max="67" width="13.54296875" customWidth="1"/>
    <col min="68" max="68" width="0.7265625" style="253" customWidth="1"/>
    <col min="69" max="71" width="13.54296875" style="253" customWidth="1"/>
    <col min="72" max="72" width="0.7265625" style="253" customWidth="1"/>
    <col min="73" max="75" width="13.54296875" style="253" customWidth="1"/>
    <col min="76" max="76" width="0.7265625" style="253" customWidth="1"/>
    <col min="77" max="78" width="13.54296875" style="253" customWidth="1"/>
    <col min="79" max="79" width="10.54296875" style="253" bestFit="1" customWidth="1"/>
    <col min="80" max="80" width="1.453125" customWidth="1"/>
    <col min="81" max="81" width="10" bestFit="1" customWidth="1"/>
    <col min="83" max="83" width="10" bestFit="1" customWidth="1"/>
  </cols>
  <sheetData>
    <row r="1" spans="1:9" ht="18.5" x14ac:dyDescent="0.45">
      <c r="A1" s="3" t="s">
        <v>18</v>
      </c>
    </row>
    <row r="2" spans="1:9" x14ac:dyDescent="0.35">
      <c r="A2" s="104" t="s">
        <v>325</v>
      </c>
    </row>
    <row r="3" spans="1:9" x14ac:dyDescent="0.35">
      <c r="A3" t="s">
        <v>328</v>
      </c>
    </row>
    <row r="5" spans="1:9" ht="72.5" x14ac:dyDescent="0.35">
      <c r="A5" s="145" t="s">
        <v>327</v>
      </c>
      <c r="B5" s="144" t="s">
        <v>301</v>
      </c>
      <c r="C5" s="144" t="s">
        <v>302</v>
      </c>
      <c r="D5" s="144"/>
      <c r="E5" s="144" t="s">
        <v>303</v>
      </c>
      <c r="F5" s="144"/>
      <c r="G5" s="144" t="s">
        <v>326</v>
      </c>
      <c r="H5" s="144"/>
      <c r="I5" s="144" t="s">
        <v>304</v>
      </c>
    </row>
    <row r="6" spans="1:9" x14ac:dyDescent="0.35">
      <c r="A6" t="s">
        <v>175</v>
      </c>
      <c r="B6" s="16">
        <v>1350</v>
      </c>
      <c r="C6" s="16">
        <v>2039</v>
      </c>
      <c r="D6" s="16"/>
      <c r="E6" s="16">
        <v>3389</v>
      </c>
      <c r="F6" s="16"/>
      <c r="G6" s="16">
        <v>21143</v>
      </c>
      <c r="H6" s="16"/>
      <c r="I6" s="16">
        <v>24532</v>
      </c>
    </row>
    <row r="7" spans="1:9" x14ac:dyDescent="0.35">
      <c r="A7" t="s">
        <v>176</v>
      </c>
      <c r="B7" s="16">
        <v>1231</v>
      </c>
      <c r="C7" s="16">
        <v>2929</v>
      </c>
      <c r="D7" s="16"/>
      <c r="E7" s="16">
        <v>4160</v>
      </c>
      <c r="F7" s="16"/>
      <c r="G7" s="16">
        <v>20686</v>
      </c>
      <c r="H7" s="16"/>
      <c r="I7" s="16">
        <v>24846</v>
      </c>
    </row>
    <row r="8" spans="1:9" x14ac:dyDescent="0.35">
      <c r="A8" t="s">
        <v>177</v>
      </c>
      <c r="B8" s="16">
        <v>1216</v>
      </c>
      <c r="C8" s="16">
        <v>3691</v>
      </c>
      <c r="D8" s="16"/>
      <c r="E8" s="16">
        <v>4907</v>
      </c>
      <c r="F8" s="16"/>
      <c r="G8" s="16">
        <v>22588</v>
      </c>
      <c r="H8" s="16"/>
      <c r="I8" s="16">
        <v>27495</v>
      </c>
    </row>
    <row r="9" spans="1:9" x14ac:dyDescent="0.35">
      <c r="A9" t="s">
        <v>178</v>
      </c>
      <c r="B9" s="16">
        <v>1760</v>
      </c>
      <c r="C9" s="16">
        <v>2934</v>
      </c>
      <c r="D9" s="16"/>
      <c r="E9" s="16">
        <v>4694</v>
      </c>
      <c r="F9" s="16"/>
      <c r="G9" s="16">
        <v>22954</v>
      </c>
      <c r="H9" s="16"/>
      <c r="I9" s="16">
        <v>27648</v>
      </c>
    </row>
    <row r="10" spans="1:9" x14ac:dyDescent="0.35">
      <c r="A10" t="s">
        <v>113</v>
      </c>
      <c r="B10" s="16">
        <v>2005</v>
      </c>
      <c r="C10" s="16">
        <v>3461</v>
      </c>
      <c r="D10" s="16"/>
      <c r="E10" s="16">
        <v>5466</v>
      </c>
      <c r="F10" s="16"/>
      <c r="G10" s="16">
        <v>23770</v>
      </c>
      <c r="H10" s="16"/>
      <c r="I10" s="16">
        <v>29236</v>
      </c>
    </row>
    <row r="11" spans="1:9" x14ac:dyDescent="0.35">
      <c r="A11" t="s">
        <v>112</v>
      </c>
      <c r="B11" s="16">
        <v>2975</v>
      </c>
      <c r="C11" s="16">
        <v>4374</v>
      </c>
      <c r="D11" s="16"/>
      <c r="E11" s="16">
        <v>7349</v>
      </c>
      <c r="F11" s="16"/>
      <c r="G11" s="16">
        <v>22089</v>
      </c>
      <c r="H11" s="16"/>
      <c r="I11" s="16">
        <v>29438</v>
      </c>
    </row>
    <row r="12" spans="1:9" x14ac:dyDescent="0.35">
      <c r="A12" t="s">
        <v>110</v>
      </c>
      <c r="B12" s="16">
        <v>1927</v>
      </c>
      <c r="C12" s="16">
        <v>4294</v>
      </c>
      <c r="D12" s="16"/>
      <c r="E12" s="16">
        <v>6221</v>
      </c>
      <c r="F12" s="16"/>
      <c r="G12" s="16">
        <v>19280</v>
      </c>
      <c r="H12" s="16"/>
      <c r="I12" s="16">
        <v>25501</v>
      </c>
    </row>
    <row r="13" spans="1:9" x14ac:dyDescent="0.35">
      <c r="A13" t="s">
        <v>114</v>
      </c>
      <c r="B13" s="16">
        <v>297</v>
      </c>
      <c r="C13" s="16">
        <v>3735</v>
      </c>
      <c r="D13" s="16"/>
      <c r="E13" s="16">
        <v>4032</v>
      </c>
      <c r="F13" s="16"/>
      <c r="G13" s="16">
        <v>20346</v>
      </c>
      <c r="H13" s="16"/>
      <c r="I13" s="16">
        <v>24378</v>
      </c>
    </row>
    <row r="14" spans="1:9" x14ac:dyDescent="0.35">
      <c r="A14" t="s">
        <v>17</v>
      </c>
      <c r="B14" s="16">
        <v>1532</v>
      </c>
      <c r="C14" s="16">
        <v>3053</v>
      </c>
      <c r="D14" s="16"/>
      <c r="E14" s="16">
        <v>4585</v>
      </c>
      <c r="F14" s="16"/>
      <c r="G14" s="16">
        <v>18802</v>
      </c>
      <c r="H14" s="16"/>
      <c r="I14" s="16">
        <v>23387</v>
      </c>
    </row>
    <row r="15" spans="1:9" x14ac:dyDescent="0.35">
      <c r="A15" t="s">
        <v>111</v>
      </c>
      <c r="B15" s="16">
        <v>3590</v>
      </c>
      <c r="C15" s="16">
        <v>3215</v>
      </c>
      <c r="D15" s="16"/>
      <c r="E15" s="16">
        <v>6805</v>
      </c>
      <c r="F15" s="16"/>
      <c r="G15" s="16">
        <v>18211</v>
      </c>
      <c r="H15" s="16"/>
      <c r="I15" s="16">
        <v>25016</v>
      </c>
    </row>
    <row r="16" spans="1:9" x14ac:dyDescent="0.35">
      <c r="A16" t="s">
        <v>109</v>
      </c>
      <c r="B16" s="16">
        <v>594</v>
      </c>
      <c r="C16" s="16">
        <v>6307</v>
      </c>
      <c r="D16" s="16"/>
      <c r="E16" s="16">
        <v>6901</v>
      </c>
      <c r="F16" s="16"/>
      <c r="G16" s="16">
        <v>19954</v>
      </c>
      <c r="H16" s="16"/>
      <c r="I16" s="16">
        <v>26855</v>
      </c>
    </row>
    <row r="17" spans="1:80" x14ac:dyDescent="0.35">
      <c r="A17" t="s">
        <v>115</v>
      </c>
      <c r="B17" s="16">
        <v>1783</v>
      </c>
      <c r="C17" s="16">
        <v>5062</v>
      </c>
      <c r="D17" s="16"/>
      <c r="E17" s="16">
        <v>6845</v>
      </c>
      <c r="F17" s="16"/>
      <c r="G17" s="16">
        <v>19468</v>
      </c>
      <c r="H17" s="16"/>
      <c r="I17" s="16">
        <v>26313</v>
      </c>
    </row>
    <row r="18" spans="1:80" x14ac:dyDescent="0.35">
      <c r="A18" t="s">
        <v>11</v>
      </c>
      <c r="B18" s="16">
        <v>805</v>
      </c>
      <c r="C18" s="16">
        <v>4757</v>
      </c>
      <c r="D18" s="16"/>
      <c r="E18" s="16">
        <v>5562</v>
      </c>
      <c r="F18" s="16"/>
      <c r="G18" s="16">
        <v>20809</v>
      </c>
      <c r="H18" s="16"/>
      <c r="I18" s="16">
        <v>26371</v>
      </c>
    </row>
    <row r="19" spans="1:80" x14ac:dyDescent="0.35">
      <c r="A19" t="s">
        <v>349</v>
      </c>
      <c r="B19" s="118">
        <v>4477</v>
      </c>
      <c r="C19" s="118">
        <v>3105</v>
      </c>
      <c r="D19" s="118"/>
      <c r="E19" s="118">
        <v>7582</v>
      </c>
      <c r="F19" s="118"/>
      <c r="G19" s="118">
        <v>21565</v>
      </c>
      <c r="H19" s="118"/>
      <c r="I19" s="118">
        <v>29147</v>
      </c>
    </row>
    <row r="20" spans="1:80" s="253" customFormat="1" x14ac:dyDescent="0.35">
      <c r="A20" s="253" t="s">
        <v>372</v>
      </c>
      <c r="B20" s="118">
        <v>2881</v>
      </c>
      <c r="C20" s="118">
        <v>7226</v>
      </c>
      <c r="D20" s="118"/>
      <c r="E20" s="118">
        <v>10107</v>
      </c>
      <c r="F20" s="118"/>
      <c r="G20" s="118">
        <v>20377</v>
      </c>
      <c r="H20" s="118"/>
      <c r="I20" s="118">
        <v>30484</v>
      </c>
      <c r="CB20"/>
    </row>
    <row r="21" spans="1:80" s="253" customFormat="1" x14ac:dyDescent="0.35">
      <c r="A21" s="18" t="s">
        <v>380</v>
      </c>
      <c r="B21" s="118">
        <v>5169</v>
      </c>
      <c r="C21" s="118">
        <v>5338</v>
      </c>
      <c r="D21" s="118"/>
      <c r="E21" s="118">
        <v>10507</v>
      </c>
      <c r="F21" s="118"/>
      <c r="G21" s="118">
        <v>20277</v>
      </c>
      <c r="H21" s="118"/>
      <c r="I21" s="118">
        <v>30784</v>
      </c>
      <c r="CB21"/>
    </row>
    <row r="22" spans="1:80" s="253" customFormat="1" x14ac:dyDescent="0.35">
      <c r="A22" s="281" t="s">
        <v>391</v>
      </c>
      <c r="B22" s="278">
        <v>2833</v>
      </c>
      <c r="C22" s="278">
        <v>8233</v>
      </c>
      <c r="D22" s="278"/>
      <c r="E22" s="278">
        <v>11066</v>
      </c>
      <c r="F22" s="278"/>
      <c r="G22" s="278">
        <v>20103</v>
      </c>
      <c r="H22" s="278"/>
      <c r="I22" s="278">
        <v>31169</v>
      </c>
      <c r="CB22"/>
    </row>
    <row r="23" spans="1:80" s="253" customFormat="1" x14ac:dyDescent="0.35">
      <c r="A23" s="18" t="s">
        <v>406</v>
      </c>
      <c r="B23" s="118">
        <v>1682</v>
      </c>
      <c r="C23" s="118">
        <v>8372</v>
      </c>
      <c r="E23" s="118">
        <v>10054</v>
      </c>
      <c r="G23" s="118">
        <v>21569</v>
      </c>
      <c r="I23" s="118">
        <v>31623</v>
      </c>
      <c r="J23"/>
      <c r="CB23"/>
    </row>
    <row r="25" spans="1:80" ht="58" x14ac:dyDescent="0.35">
      <c r="A25" s="145" t="s">
        <v>329</v>
      </c>
      <c r="B25" s="144" t="s">
        <v>321</v>
      </c>
      <c r="C25" s="144" t="s">
        <v>322</v>
      </c>
      <c r="D25" s="144"/>
      <c r="E25" s="144" t="s">
        <v>323</v>
      </c>
      <c r="F25" s="144"/>
      <c r="G25" s="144" t="s">
        <v>324</v>
      </c>
      <c r="H25" s="151"/>
    </row>
    <row r="26" spans="1:80" x14ac:dyDescent="0.35">
      <c r="A26" t="s">
        <v>175</v>
      </c>
      <c r="B26" s="16">
        <v>909</v>
      </c>
      <c r="C26" s="16">
        <v>3936</v>
      </c>
      <c r="D26" s="16"/>
      <c r="E26" s="16">
        <v>126</v>
      </c>
      <c r="F26" s="16"/>
      <c r="G26" s="16">
        <v>1480</v>
      </c>
      <c r="H26" s="16"/>
    </row>
    <row r="27" spans="1:80" x14ac:dyDescent="0.35">
      <c r="A27" t="s">
        <v>176</v>
      </c>
      <c r="B27" s="16">
        <v>474</v>
      </c>
      <c r="C27" s="16">
        <v>2998</v>
      </c>
      <c r="D27" s="16"/>
      <c r="E27" s="16">
        <v>350</v>
      </c>
      <c r="F27" s="16"/>
      <c r="G27" s="16">
        <v>1325</v>
      </c>
      <c r="H27" s="16"/>
    </row>
    <row r="28" spans="1:80" x14ac:dyDescent="0.35">
      <c r="A28" t="s">
        <v>177</v>
      </c>
      <c r="B28" s="16">
        <v>1035</v>
      </c>
      <c r="C28" s="16">
        <v>3276</v>
      </c>
      <c r="D28" s="16"/>
      <c r="E28" s="16">
        <v>229</v>
      </c>
      <c r="F28" s="16"/>
      <c r="G28" s="16">
        <v>1554</v>
      </c>
      <c r="H28" s="16"/>
    </row>
    <row r="29" spans="1:80" x14ac:dyDescent="0.35">
      <c r="A29" t="s">
        <v>178</v>
      </c>
      <c r="B29" s="16">
        <v>1159</v>
      </c>
      <c r="C29" s="16">
        <v>3577</v>
      </c>
      <c r="D29" s="16"/>
      <c r="E29" s="16">
        <v>813</v>
      </c>
      <c r="F29" s="16"/>
      <c r="G29" s="16">
        <v>1518</v>
      </c>
      <c r="H29" s="16"/>
    </row>
    <row r="30" spans="1:80" x14ac:dyDescent="0.35">
      <c r="A30" t="s">
        <v>113</v>
      </c>
      <c r="B30" s="16">
        <v>1346</v>
      </c>
      <c r="C30" s="16">
        <v>4014</v>
      </c>
      <c r="D30" s="16"/>
      <c r="E30" s="16">
        <v>139</v>
      </c>
      <c r="F30" s="16"/>
      <c r="G30" s="16">
        <v>1531</v>
      </c>
      <c r="H30" s="16"/>
    </row>
    <row r="31" spans="1:80" x14ac:dyDescent="0.35">
      <c r="A31" t="s">
        <v>112</v>
      </c>
      <c r="B31" s="16">
        <v>491</v>
      </c>
      <c r="C31" s="16">
        <v>4031</v>
      </c>
      <c r="D31" s="16"/>
      <c r="E31" s="16">
        <v>401</v>
      </c>
      <c r="F31" s="16"/>
      <c r="G31" s="16">
        <v>1582</v>
      </c>
      <c r="H31" s="16"/>
    </row>
    <row r="32" spans="1:80" x14ac:dyDescent="0.35">
      <c r="A32" t="s">
        <v>110</v>
      </c>
      <c r="B32" s="16">
        <v>684</v>
      </c>
      <c r="C32" s="16">
        <v>3680</v>
      </c>
      <c r="D32" s="16"/>
      <c r="E32" s="16">
        <v>242</v>
      </c>
      <c r="F32" s="16"/>
      <c r="G32" s="16">
        <v>1595</v>
      </c>
      <c r="H32" s="16"/>
    </row>
    <row r="33" spans="1:80" x14ac:dyDescent="0.35">
      <c r="A33" t="s">
        <v>114</v>
      </c>
      <c r="B33" s="16">
        <v>998</v>
      </c>
      <c r="C33" s="16">
        <v>3519</v>
      </c>
      <c r="D33" s="16"/>
      <c r="E33" s="16">
        <v>171</v>
      </c>
      <c r="F33" s="16"/>
      <c r="G33" s="16">
        <v>953</v>
      </c>
      <c r="H33" s="16"/>
    </row>
    <row r="34" spans="1:80" x14ac:dyDescent="0.35">
      <c r="A34" t="s">
        <v>17</v>
      </c>
      <c r="B34" s="16">
        <v>1212</v>
      </c>
      <c r="C34" s="16">
        <v>3385</v>
      </c>
      <c r="D34" s="16"/>
      <c r="E34" s="16">
        <v>277</v>
      </c>
      <c r="F34" s="16"/>
      <c r="G34" s="16">
        <v>1091</v>
      </c>
      <c r="H34" s="16"/>
    </row>
    <row r="35" spans="1:80" x14ac:dyDescent="0.35">
      <c r="A35" t="s">
        <v>111</v>
      </c>
      <c r="B35" s="16">
        <v>1120</v>
      </c>
      <c r="C35" s="16">
        <v>4014</v>
      </c>
      <c r="D35" s="16"/>
      <c r="E35" s="16">
        <v>402</v>
      </c>
      <c r="F35" s="16"/>
      <c r="G35" s="16">
        <v>1092</v>
      </c>
      <c r="H35" s="16"/>
    </row>
    <row r="36" spans="1:80" x14ac:dyDescent="0.35">
      <c r="A36" t="s">
        <v>109</v>
      </c>
      <c r="B36" s="16">
        <v>785</v>
      </c>
      <c r="C36" s="16">
        <v>4115</v>
      </c>
      <c r="D36" s="16"/>
      <c r="E36" s="16">
        <v>154</v>
      </c>
      <c r="F36" s="16"/>
      <c r="G36" s="16">
        <v>1004</v>
      </c>
      <c r="H36" s="16"/>
    </row>
    <row r="37" spans="1:80" x14ac:dyDescent="0.35">
      <c r="A37" t="s">
        <v>115</v>
      </c>
      <c r="B37" s="16">
        <v>1607</v>
      </c>
      <c r="C37" s="16">
        <v>4724</v>
      </c>
      <c r="D37" s="16"/>
      <c r="E37" s="16">
        <v>277</v>
      </c>
      <c r="F37" s="16"/>
      <c r="G37" s="16">
        <v>1110</v>
      </c>
      <c r="H37" s="16"/>
    </row>
    <row r="38" spans="1:80" x14ac:dyDescent="0.35">
      <c r="A38" t="s">
        <v>11</v>
      </c>
      <c r="B38" s="16">
        <v>1407</v>
      </c>
      <c r="C38" s="16">
        <v>4919</v>
      </c>
      <c r="D38" s="16"/>
      <c r="E38" s="16">
        <v>218</v>
      </c>
      <c r="F38" s="16"/>
      <c r="G38" s="16">
        <v>1051</v>
      </c>
      <c r="H38" s="16"/>
    </row>
    <row r="39" spans="1:80" x14ac:dyDescent="0.35">
      <c r="A39" t="s">
        <v>349</v>
      </c>
      <c r="B39" s="118">
        <v>1348</v>
      </c>
      <c r="C39" s="118">
        <v>5147</v>
      </c>
      <c r="D39" s="118"/>
      <c r="E39" s="118">
        <v>85</v>
      </c>
      <c r="F39" s="118"/>
      <c r="G39" s="118">
        <v>734</v>
      </c>
    </row>
    <row r="40" spans="1:80" s="253" customFormat="1" x14ac:dyDescent="0.35">
      <c r="A40" s="253" t="s">
        <v>372</v>
      </c>
      <c r="B40" s="118">
        <v>453</v>
      </c>
      <c r="C40" s="118">
        <v>4815</v>
      </c>
      <c r="D40" s="118"/>
      <c r="E40" s="118">
        <v>217</v>
      </c>
      <c r="F40" s="118"/>
      <c r="G40" s="118">
        <v>797</v>
      </c>
      <c r="CB40"/>
    </row>
    <row r="41" spans="1:80" s="253" customFormat="1" x14ac:dyDescent="0.35">
      <c r="A41" s="18" t="s">
        <v>380</v>
      </c>
      <c r="B41" s="118">
        <v>2578</v>
      </c>
      <c r="C41" s="118">
        <v>5786</v>
      </c>
      <c r="D41" s="118"/>
      <c r="E41" s="118">
        <v>118</v>
      </c>
      <c r="F41" s="118"/>
      <c r="G41" s="118">
        <v>638</v>
      </c>
      <c r="CB41"/>
    </row>
    <row r="42" spans="1:80" s="253" customFormat="1" x14ac:dyDescent="0.35">
      <c r="A42" s="281" t="s">
        <v>391</v>
      </c>
      <c r="B42" s="278">
        <v>1873</v>
      </c>
      <c r="C42" s="278">
        <v>6252</v>
      </c>
      <c r="D42" s="278"/>
      <c r="E42" s="278">
        <v>44</v>
      </c>
      <c r="F42" s="278"/>
      <c r="G42" s="278">
        <v>464</v>
      </c>
      <c r="H42" s="16"/>
      <c r="CB42"/>
    </row>
    <row r="43" spans="1:80" x14ac:dyDescent="0.35">
      <c r="A43" s="18" t="s">
        <v>406</v>
      </c>
      <c r="B43" s="118">
        <v>917</v>
      </c>
      <c r="C43" s="118">
        <v>5821</v>
      </c>
      <c r="E43" s="118">
        <v>289</v>
      </c>
      <c r="G43" s="118">
        <v>668</v>
      </c>
    </row>
    <row r="45" spans="1:80" x14ac:dyDescent="0.35">
      <c r="A45" s="145" t="s">
        <v>308</v>
      </c>
      <c r="B45" s="145"/>
      <c r="C45" s="145"/>
      <c r="D45" s="145"/>
      <c r="E45" s="145">
        <v>2018</v>
      </c>
      <c r="F45" s="145"/>
      <c r="G45" s="145">
        <v>2019</v>
      </c>
      <c r="H45" s="145"/>
      <c r="I45" s="145">
        <v>2020</v>
      </c>
      <c r="J45" s="145">
        <v>2021</v>
      </c>
      <c r="K45" s="145"/>
      <c r="L45" s="261">
        <v>2022</v>
      </c>
      <c r="M45" s="261">
        <v>2023</v>
      </c>
      <c r="N45" s="261"/>
      <c r="O45" s="261">
        <v>2024</v>
      </c>
      <c r="P45" s="261"/>
      <c r="Q45" s="261">
        <v>2025</v>
      </c>
      <c r="R45" s="261"/>
      <c r="S45" s="261">
        <v>2026</v>
      </c>
      <c r="T45" s="262">
        <v>2027</v>
      </c>
      <c r="U45" s="239"/>
      <c r="V45" s="262">
        <v>2028</v>
      </c>
      <c r="W45" s="262" t="s">
        <v>235</v>
      </c>
    </row>
    <row r="46" spans="1:80" x14ac:dyDescent="0.35">
      <c r="A46" t="s">
        <v>305</v>
      </c>
      <c r="B46" s="118"/>
      <c r="C46" s="118"/>
      <c r="D46" s="118"/>
      <c r="E46" s="118">
        <v>741</v>
      </c>
      <c r="F46" s="118"/>
      <c r="G46" s="118">
        <v>512</v>
      </c>
      <c r="H46" s="118"/>
      <c r="I46" s="118">
        <v>1202</v>
      </c>
      <c r="J46" s="118">
        <v>819</v>
      </c>
      <c r="K46" s="118"/>
      <c r="L46" s="118">
        <v>1920</v>
      </c>
      <c r="M46" s="118">
        <v>371</v>
      </c>
      <c r="N46" s="118"/>
      <c r="O46" s="118"/>
      <c r="P46" s="118"/>
      <c r="Q46" s="118"/>
      <c r="R46" s="118"/>
      <c r="S46" s="118"/>
      <c r="T46" s="118"/>
      <c r="U46" s="18"/>
      <c r="V46" s="118">
        <v>0</v>
      </c>
      <c r="W46" s="118">
        <f>SUM(E46:V46)</f>
        <v>5565</v>
      </c>
    </row>
    <row r="47" spans="1:80" x14ac:dyDescent="0.35">
      <c r="A47" t="s">
        <v>306</v>
      </c>
      <c r="B47" s="118"/>
      <c r="C47" s="118"/>
      <c r="D47" s="118"/>
      <c r="E47" s="118">
        <v>1795</v>
      </c>
      <c r="F47" s="118"/>
      <c r="G47" s="118">
        <v>1518</v>
      </c>
      <c r="H47" s="118"/>
      <c r="I47" s="118">
        <v>953</v>
      </c>
      <c r="J47" s="118">
        <v>1110</v>
      </c>
      <c r="K47" s="118"/>
      <c r="L47" s="118">
        <v>638</v>
      </c>
      <c r="M47" s="118">
        <v>333</v>
      </c>
      <c r="N47" s="118"/>
      <c r="O47" s="118"/>
      <c r="P47" s="118"/>
      <c r="Q47" s="118"/>
      <c r="R47" s="118"/>
      <c r="S47" s="118"/>
      <c r="T47" s="118"/>
      <c r="U47" s="18"/>
      <c r="V47" s="118">
        <v>0</v>
      </c>
      <c r="W47" s="118">
        <f>SUM(E47:V47)</f>
        <v>6347</v>
      </c>
    </row>
    <row r="48" spans="1:80" ht="29" x14ac:dyDescent="0.35">
      <c r="A48" s="105" t="s">
        <v>330</v>
      </c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216"/>
      <c r="M48" s="216">
        <v>354</v>
      </c>
      <c r="N48" s="216"/>
      <c r="O48" s="216">
        <v>284</v>
      </c>
      <c r="P48" s="216"/>
      <c r="Q48" s="216">
        <v>489</v>
      </c>
      <c r="R48" s="216"/>
      <c r="S48" s="216">
        <v>1469</v>
      </c>
      <c r="T48" s="216">
        <v>1487</v>
      </c>
      <c r="U48" s="239"/>
      <c r="V48" s="216">
        <v>631</v>
      </c>
      <c r="W48" s="216">
        <v>4714</v>
      </c>
    </row>
    <row r="49" spans="1:83" x14ac:dyDescent="0.35">
      <c r="A49" s="138" t="s">
        <v>307</v>
      </c>
      <c r="B49" s="147"/>
      <c r="C49" s="147"/>
      <c r="D49" s="147"/>
      <c r="E49" s="147">
        <v>0.71</v>
      </c>
      <c r="F49" s="147"/>
      <c r="G49" s="147">
        <v>0.75</v>
      </c>
      <c r="H49" s="147"/>
      <c r="I49" s="147">
        <v>0.44</v>
      </c>
      <c r="J49" s="147">
        <v>0.57999999999999996</v>
      </c>
      <c r="K49" s="147"/>
      <c r="L49" s="147">
        <v>0.25</v>
      </c>
      <c r="M49" s="242"/>
      <c r="N49" s="242"/>
      <c r="O49" s="242"/>
      <c r="P49" s="242"/>
      <c r="Q49" s="242"/>
      <c r="R49" s="242"/>
      <c r="S49" s="242"/>
      <c r="T49" s="242"/>
      <c r="U49" s="18"/>
      <c r="V49" s="18"/>
    </row>
    <row r="51" spans="1:83" x14ac:dyDescent="0.35">
      <c r="BY51"/>
      <c r="BZ51"/>
      <c r="CA51"/>
    </row>
    <row r="53" spans="1:83" x14ac:dyDescent="0.35">
      <c r="A53" s="145" t="s">
        <v>333</v>
      </c>
      <c r="B53" s="347" t="s">
        <v>175</v>
      </c>
      <c r="C53" s="347"/>
      <c r="D53" s="347"/>
      <c r="E53" s="347"/>
      <c r="F53" s="148"/>
      <c r="G53" s="347" t="s">
        <v>176</v>
      </c>
      <c r="H53" s="347"/>
      <c r="I53" s="347"/>
      <c r="J53" s="347"/>
      <c r="K53" s="148"/>
      <c r="L53" s="347" t="s">
        <v>177</v>
      </c>
      <c r="M53" s="347"/>
      <c r="N53" s="347"/>
      <c r="O53" s="347"/>
      <c r="P53" s="148"/>
      <c r="Q53" s="347" t="s">
        <v>178</v>
      </c>
      <c r="R53" s="347"/>
      <c r="S53" s="347"/>
      <c r="T53" s="347"/>
      <c r="U53" s="138"/>
      <c r="V53" s="347" t="s">
        <v>113</v>
      </c>
      <c r="W53" s="347"/>
      <c r="X53" s="347"/>
      <c r="Y53" s="347"/>
      <c r="Z53" s="138"/>
      <c r="AA53" s="347" t="s">
        <v>112</v>
      </c>
      <c r="AB53" s="347"/>
      <c r="AC53" s="347"/>
      <c r="AD53" s="347"/>
      <c r="AE53" s="138"/>
      <c r="AF53" s="347" t="s">
        <v>110</v>
      </c>
      <c r="AG53" s="347"/>
      <c r="AH53" s="347"/>
      <c r="AI53" s="347"/>
      <c r="AJ53" s="138"/>
      <c r="AK53" s="347" t="s">
        <v>114</v>
      </c>
      <c r="AL53" s="347"/>
      <c r="AM53" s="347"/>
      <c r="AN53" s="347"/>
      <c r="AO53" s="138"/>
      <c r="AP53" s="347" t="s">
        <v>17</v>
      </c>
      <c r="AQ53" s="347"/>
      <c r="AR53" s="347"/>
      <c r="AS53" s="347"/>
      <c r="AT53" s="138"/>
      <c r="AU53" s="347" t="s">
        <v>111</v>
      </c>
      <c r="AV53" s="347"/>
      <c r="AW53" s="347"/>
      <c r="AX53" s="347"/>
      <c r="AY53" s="138"/>
      <c r="AZ53" s="347" t="s">
        <v>109</v>
      </c>
      <c r="BA53" s="347"/>
      <c r="BB53" s="347"/>
      <c r="BC53" s="347"/>
      <c r="BD53" s="138"/>
      <c r="BE53" s="347" t="s">
        <v>115</v>
      </c>
      <c r="BF53" s="347"/>
      <c r="BG53" s="347"/>
      <c r="BH53" s="138"/>
      <c r="BI53" s="347" t="s">
        <v>11</v>
      </c>
      <c r="BJ53" s="347"/>
      <c r="BK53" s="347"/>
      <c r="BL53" s="138"/>
      <c r="BM53" s="347" t="s">
        <v>349</v>
      </c>
      <c r="BN53" s="347"/>
      <c r="BO53" s="347"/>
      <c r="BP53" s="138"/>
      <c r="BQ53" s="347" t="s">
        <v>372</v>
      </c>
      <c r="BR53" s="347"/>
      <c r="BS53" s="347"/>
      <c r="BT53" s="138"/>
      <c r="BU53" s="349" t="s">
        <v>380</v>
      </c>
      <c r="BV53" s="349"/>
      <c r="BW53" s="349"/>
      <c r="BX53" s="138"/>
      <c r="BY53" s="348" t="s">
        <v>391</v>
      </c>
      <c r="BZ53" s="348"/>
      <c r="CA53" s="348"/>
      <c r="CC53" s="348" t="s">
        <v>406</v>
      </c>
      <c r="CD53" s="348"/>
      <c r="CE53" s="348"/>
    </row>
    <row r="54" spans="1:83" ht="29" x14ac:dyDescent="0.35">
      <c r="B54" s="149" t="s">
        <v>331</v>
      </c>
      <c r="C54" s="150" t="s">
        <v>308</v>
      </c>
      <c r="D54" s="150"/>
      <c r="E54" s="150" t="s">
        <v>235</v>
      </c>
      <c r="F54" s="43"/>
      <c r="G54" s="149" t="s">
        <v>331</v>
      </c>
      <c r="H54" s="149"/>
      <c r="I54" s="150" t="s">
        <v>308</v>
      </c>
      <c r="J54" s="150" t="s">
        <v>235</v>
      </c>
      <c r="K54" s="43"/>
      <c r="L54" s="149" t="s">
        <v>331</v>
      </c>
      <c r="M54" s="150" t="s">
        <v>308</v>
      </c>
      <c r="N54" s="150"/>
      <c r="O54" s="150" t="s">
        <v>235</v>
      </c>
      <c r="P54" s="43"/>
      <c r="Q54" s="149" t="s">
        <v>331</v>
      </c>
      <c r="R54" s="149"/>
      <c r="S54" s="150" t="s">
        <v>308</v>
      </c>
      <c r="T54" s="150" t="s">
        <v>235</v>
      </c>
      <c r="U54" s="138"/>
      <c r="V54" s="149" t="s">
        <v>331</v>
      </c>
      <c r="W54" s="150" t="s">
        <v>308</v>
      </c>
      <c r="X54" s="150"/>
      <c r="Y54" s="150" t="s">
        <v>235</v>
      </c>
      <c r="Z54" s="138"/>
      <c r="AA54" s="149" t="s">
        <v>331</v>
      </c>
      <c r="AB54" s="149"/>
      <c r="AC54" s="150" t="s">
        <v>308</v>
      </c>
      <c r="AD54" s="150" t="s">
        <v>235</v>
      </c>
      <c r="AE54" s="138"/>
      <c r="AF54" s="149" t="s">
        <v>331</v>
      </c>
      <c r="AG54" s="150" t="s">
        <v>308</v>
      </c>
      <c r="AH54" s="150"/>
      <c r="AI54" s="150" t="s">
        <v>235</v>
      </c>
      <c r="AJ54" s="138"/>
      <c r="AK54" s="149" t="s">
        <v>331</v>
      </c>
      <c r="AL54" s="149"/>
      <c r="AM54" s="150" t="s">
        <v>308</v>
      </c>
      <c r="AN54" s="150" t="s">
        <v>235</v>
      </c>
      <c r="AO54" s="138"/>
      <c r="AP54" s="149" t="s">
        <v>331</v>
      </c>
      <c r="AQ54" s="150" t="s">
        <v>308</v>
      </c>
      <c r="AR54" s="150"/>
      <c r="AS54" s="150" t="s">
        <v>235</v>
      </c>
      <c r="AT54" s="138"/>
      <c r="AU54" s="149" t="s">
        <v>331</v>
      </c>
      <c r="AV54" s="149"/>
      <c r="AW54" s="150" t="s">
        <v>308</v>
      </c>
      <c r="AX54" s="150" t="s">
        <v>235</v>
      </c>
      <c r="AY54" s="138"/>
      <c r="AZ54" s="149" t="s">
        <v>331</v>
      </c>
      <c r="BA54" s="150" t="s">
        <v>308</v>
      </c>
      <c r="BB54" s="150"/>
      <c r="BC54" s="150" t="s">
        <v>235</v>
      </c>
      <c r="BD54" s="138"/>
      <c r="BE54" s="149" t="s">
        <v>331</v>
      </c>
      <c r="BF54" s="150" t="s">
        <v>308</v>
      </c>
      <c r="BG54" s="150" t="s">
        <v>235</v>
      </c>
      <c r="BH54" s="138"/>
      <c r="BI54" s="149" t="s">
        <v>331</v>
      </c>
      <c r="BJ54" s="150" t="s">
        <v>308</v>
      </c>
      <c r="BK54" s="150" t="s">
        <v>235</v>
      </c>
      <c r="BL54" s="138"/>
      <c r="BM54" s="149" t="s">
        <v>331</v>
      </c>
      <c r="BN54" s="150" t="s">
        <v>308</v>
      </c>
      <c r="BO54" s="150" t="s">
        <v>235</v>
      </c>
      <c r="BP54" s="138"/>
      <c r="BQ54" s="149" t="s">
        <v>331</v>
      </c>
      <c r="BR54" s="150" t="s">
        <v>308</v>
      </c>
      <c r="BS54" s="150" t="s">
        <v>235</v>
      </c>
      <c r="BT54" s="138"/>
      <c r="BU54" s="263" t="s">
        <v>331</v>
      </c>
      <c r="BV54" s="264" t="s">
        <v>308</v>
      </c>
      <c r="BW54" s="264" t="s">
        <v>235</v>
      </c>
      <c r="BX54" s="138"/>
      <c r="BY54" s="300" t="s">
        <v>331</v>
      </c>
      <c r="BZ54" s="301" t="s">
        <v>308</v>
      </c>
      <c r="CA54" s="301" t="s">
        <v>235</v>
      </c>
      <c r="CC54" s="300" t="s">
        <v>331</v>
      </c>
      <c r="CD54" s="301" t="s">
        <v>308</v>
      </c>
      <c r="CE54" s="301" t="s">
        <v>235</v>
      </c>
    </row>
    <row r="55" spans="1:83" x14ac:dyDescent="0.35">
      <c r="A55" t="s">
        <v>309</v>
      </c>
      <c r="B55" s="16">
        <v>3649</v>
      </c>
      <c r="C55" s="16">
        <v>7184</v>
      </c>
      <c r="D55" s="16"/>
      <c r="E55" s="16">
        <v>10833</v>
      </c>
      <c r="G55" s="16">
        <v>3576</v>
      </c>
      <c r="H55" s="16"/>
      <c r="I55" s="16">
        <v>7011</v>
      </c>
      <c r="J55" s="16">
        <v>10587</v>
      </c>
      <c r="L55" s="16">
        <v>3306</v>
      </c>
      <c r="M55" s="16">
        <v>6691</v>
      </c>
      <c r="O55" s="16">
        <v>9997</v>
      </c>
      <c r="Q55" s="16">
        <v>4313</v>
      </c>
      <c r="R55" s="16"/>
      <c r="S55" s="16">
        <v>7281</v>
      </c>
      <c r="T55" s="16">
        <v>11594</v>
      </c>
      <c r="V55" s="16">
        <v>4224</v>
      </c>
      <c r="W55" s="16">
        <v>6518</v>
      </c>
      <c r="X55" s="16"/>
      <c r="Y55" s="16">
        <v>10742</v>
      </c>
      <c r="AA55" s="16">
        <v>4082</v>
      </c>
      <c r="AB55" s="16"/>
      <c r="AC55" s="16">
        <v>6497</v>
      </c>
      <c r="AD55" s="16">
        <v>10579</v>
      </c>
      <c r="AF55" s="16">
        <v>4400</v>
      </c>
      <c r="AG55" s="16">
        <v>5604</v>
      </c>
      <c r="AH55" s="16"/>
      <c r="AI55" s="16">
        <v>10004</v>
      </c>
      <c r="AK55" s="16">
        <v>3662</v>
      </c>
      <c r="AL55" s="16"/>
      <c r="AM55" s="16">
        <v>5220</v>
      </c>
      <c r="AN55" s="16">
        <v>8882</v>
      </c>
      <c r="AP55" s="16">
        <v>3240</v>
      </c>
      <c r="AQ55" s="16">
        <v>5264</v>
      </c>
      <c r="AR55" s="16"/>
      <c r="AS55" s="16">
        <v>8504</v>
      </c>
      <c r="AU55" s="16">
        <v>3307</v>
      </c>
      <c r="AV55" s="16"/>
      <c r="AW55" s="16">
        <v>5279</v>
      </c>
      <c r="AX55" s="16">
        <v>8586</v>
      </c>
      <c r="AZ55" s="16">
        <v>3522</v>
      </c>
      <c r="BA55" s="16">
        <v>4646</v>
      </c>
      <c r="BB55" s="16"/>
      <c r="BC55" s="16">
        <v>8168</v>
      </c>
      <c r="BE55" s="16">
        <v>3346</v>
      </c>
      <c r="BF55" s="16">
        <v>4757</v>
      </c>
      <c r="BG55" s="16">
        <v>8103</v>
      </c>
      <c r="BI55" s="16">
        <v>3635</v>
      </c>
      <c r="BJ55" s="16">
        <v>4813</v>
      </c>
      <c r="BK55" s="16">
        <v>8448</v>
      </c>
      <c r="BM55" s="118">
        <v>4057</v>
      </c>
      <c r="BN55" s="118">
        <v>4851</v>
      </c>
      <c r="BO55" s="118">
        <v>8908</v>
      </c>
      <c r="BQ55" s="118">
        <v>4366</v>
      </c>
      <c r="BR55" s="118">
        <v>5308</v>
      </c>
      <c r="BS55" s="118">
        <v>9674</v>
      </c>
      <c r="BU55" s="118">
        <v>4153</v>
      </c>
      <c r="BV55" s="118">
        <v>4352</v>
      </c>
      <c r="BW55" s="118">
        <v>8505</v>
      </c>
      <c r="BY55" s="278">
        <v>4576</v>
      </c>
      <c r="BZ55" s="278">
        <v>4610</v>
      </c>
      <c r="CA55" s="278">
        <v>9186</v>
      </c>
      <c r="CC55" s="278">
        <v>4910</v>
      </c>
      <c r="CD55" s="278">
        <v>5161</v>
      </c>
      <c r="CE55" s="278">
        <v>10071</v>
      </c>
    </row>
    <row r="56" spans="1:83" x14ac:dyDescent="0.35">
      <c r="A56" t="s">
        <v>335</v>
      </c>
      <c r="B56" s="16">
        <v>0</v>
      </c>
      <c r="C56" s="16">
        <v>0</v>
      </c>
      <c r="D56" s="16"/>
      <c r="E56" s="16">
        <v>0</v>
      </c>
      <c r="G56" s="16">
        <v>0</v>
      </c>
      <c r="H56" s="16"/>
      <c r="I56" s="16">
        <v>0</v>
      </c>
      <c r="J56" s="16">
        <v>0</v>
      </c>
      <c r="L56" s="16">
        <v>1226</v>
      </c>
      <c r="M56" s="16">
        <v>805</v>
      </c>
      <c r="O56" s="16">
        <v>2031</v>
      </c>
      <c r="Q56" s="16">
        <v>0</v>
      </c>
      <c r="R56" s="16"/>
      <c r="S56" s="16">
        <v>0</v>
      </c>
      <c r="T56" s="16">
        <v>0</v>
      </c>
      <c r="V56" s="16">
        <v>0</v>
      </c>
      <c r="W56" s="16">
        <v>0</v>
      </c>
      <c r="X56" s="16"/>
      <c r="Y56" s="16">
        <v>0</v>
      </c>
      <c r="AA56" s="16"/>
      <c r="AB56" s="16"/>
      <c r="AC56" s="16"/>
      <c r="AD56" s="16"/>
      <c r="AF56" s="16"/>
      <c r="AG56" s="16"/>
      <c r="AH56" s="16"/>
      <c r="AI56" s="16"/>
      <c r="AK56" s="16"/>
      <c r="AL56" s="16"/>
      <c r="AM56" s="16"/>
      <c r="AN56" s="16"/>
      <c r="AP56" s="16"/>
      <c r="AQ56" s="16"/>
      <c r="AR56" s="16"/>
      <c r="AS56" s="16"/>
      <c r="AU56" s="16"/>
      <c r="AV56" s="16"/>
      <c r="AW56" s="16"/>
      <c r="AX56" s="16"/>
      <c r="AZ56" s="16"/>
      <c r="BA56" s="16"/>
      <c r="BB56" s="16"/>
      <c r="BC56" s="16"/>
      <c r="BE56" s="16"/>
      <c r="BF56" s="16"/>
      <c r="BG56" s="16"/>
      <c r="BI56" s="16"/>
      <c r="BJ56" s="16"/>
      <c r="BK56" s="16"/>
      <c r="BM56" s="118"/>
      <c r="BN56" s="118"/>
      <c r="BO56" s="118"/>
      <c r="BQ56" s="118"/>
      <c r="BR56" s="118"/>
      <c r="BS56" s="118"/>
      <c r="BU56" s="118"/>
      <c r="BV56" s="118"/>
      <c r="BW56" s="118"/>
      <c r="BY56" s="278"/>
      <c r="BZ56" s="278"/>
      <c r="CA56" s="278">
        <v>0</v>
      </c>
      <c r="CC56" s="278"/>
      <c r="CD56" s="278"/>
      <c r="CE56" s="278"/>
    </row>
    <row r="57" spans="1:83" x14ac:dyDescent="0.35">
      <c r="A57" s="89" t="s">
        <v>310</v>
      </c>
      <c r="B57" s="16">
        <v>708</v>
      </c>
      <c r="C57" s="16">
        <v>201</v>
      </c>
      <c r="D57" s="16"/>
      <c r="E57" s="16">
        <v>909</v>
      </c>
      <c r="G57" s="16">
        <v>410</v>
      </c>
      <c r="H57" s="16"/>
      <c r="I57" s="16">
        <v>64</v>
      </c>
      <c r="J57" s="16">
        <v>474</v>
      </c>
      <c r="L57" s="16">
        <v>950</v>
      </c>
      <c r="M57" s="16">
        <v>85</v>
      </c>
      <c r="O57" s="16">
        <v>1035</v>
      </c>
      <c r="Q57" s="16">
        <v>950</v>
      </c>
      <c r="R57" s="16"/>
      <c r="S57" s="16">
        <v>209</v>
      </c>
      <c r="T57" s="16">
        <v>1159</v>
      </c>
      <c r="V57" s="16">
        <v>1065</v>
      </c>
      <c r="W57" s="16">
        <v>281</v>
      </c>
      <c r="X57" s="16"/>
      <c r="Y57" s="16">
        <v>1346</v>
      </c>
      <c r="AA57" s="16">
        <v>491</v>
      </c>
      <c r="AB57" s="16"/>
      <c r="AC57" s="16">
        <v>0</v>
      </c>
      <c r="AD57" s="16">
        <v>491</v>
      </c>
      <c r="AF57" s="16">
        <v>399</v>
      </c>
      <c r="AG57" s="16">
        <v>285</v>
      </c>
      <c r="AH57" s="16"/>
      <c r="AI57" s="16">
        <v>684</v>
      </c>
      <c r="AK57" s="16">
        <v>663</v>
      </c>
      <c r="AL57" s="16"/>
      <c r="AM57" s="16">
        <v>335</v>
      </c>
      <c r="AN57" s="16">
        <v>998</v>
      </c>
      <c r="AP57" s="16">
        <v>812</v>
      </c>
      <c r="AQ57" s="16">
        <v>400</v>
      </c>
      <c r="AR57" s="16"/>
      <c r="AS57" s="16">
        <v>1212</v>
      </c>
      <c r="AU57" s="16">
        <v>832</v>
      </c>
      <c r="AV57" s="16"/>
      <c r="AW57" s="16">
        <v>288</v>
      </c>
      <c r="AX57" s="16">
        <v>1120</v>
      </c>
      <c r="AZ57" s="16">
        <v>445</v>
      </c>
      <c r="BA57" s="16">
        <v>340</v>
      </c>
      <c r="BB57" s="16"/>
      <c r="BC57" s="16">
        <v>785</v>
      </c>
      <c r="BE57" s="16">
        <v>1157</v>
      </c>
      <c r="BF57" s="16">
        <v>450</v>
      </c>
      <c r="BG57" s="16">
        <v>1607</v>
      </c>
      <c r="BI57" s="16">
        <v>867</v>
      </c>
      <c r="BJ57" s="16">
        <v>540</v>
      </c>
      <c r="BK57" s="16">
        <v>1407</v>
      </c>
      <c r="BM57" s="118">
        <v>805</v>
      </c>
      <c r="BN57" s="118">
        <v>543</v>
      </c>
      <c r="BO57" s="118">
        <v>1348</v>
      </c>
      <c r="BQ57" s="118">
        <v>388</v>
      </c>
      <c r="BR57" s="118">
        <v>65</v>
      </c>
      <c r="BS57" s="118">
        <v>453</v>
      </c>
      <c r="BU57" s="118">
        <v>1371</v>
      </c>
      <c r="BV57" s="118">
        <v>1207</v>
      </c>
      <c r="BW57" s="118">
        <v>2578</v>
      </c>
      <c r="BY57" s="278">
        <v>1136</v>
      </c>
      <c r="BZ57" s="278">
        <v>737</v>
      </c>
      <c r="CA57" s="278">
        <v>1873</v>
      </c>
      <c r="CC57" s="278">
        <v>846</v>
      </c>
      <c r="CD57" s="278">
        <v>71</v>
      </c>
      <c r="CE57" s="278">
        <v>917</v>
      </c>
    </row>
    <row r="58" spans="1:83" x14ac:dyDescent="0.35">
      <c r="A58" t="s">
        <v>311</v>
      </c>
      <c r="B58" s="16">
        <v>126</v>
      </c>
      <c r="C58" s="16">
        <v>-126</v>
      </c>
      <c r="D58" s="16"/>
      <c r="E58" s="16">
        <v>0</v>
      </c>
      <c r="G58" s="16">
        <v>350</v>
      </c>
      <c r="H58" s="16"/>
      <c r="I58" s="16">
        <v>-350</v>
      </c>
      <c r="J58" s="16">
        <v>0</v>
      </c>
      <c r="L58" s="16">
        <v>229</v>
      </c>
      <c r="M58" s="16">
        <v>-229</v>
      </c>
      <c r="O58" s="16">
        <v>0</v>
      </c>
      <c r="Q58" s="16">
        <v>813</v>
      </c>
      <c r="R58" s="16"/>
      <c r="S58" s="16">
        <v>-813</v>
      </c>
      <c r="T58" s="16">
        <v>0</v>
      </c>
      <c r="V58" s="16">
        <v>139</v>
      </c>
      <c r="W58" s="16">
        <v>-139</v>
      </c>
      <c r="X58" s="16"/>
      <c r="Y58" s="16">
        <v>0</v>
      </c>
      <c r="AA58" s="16">
        <v>401</v>
      </c>
      <c r="AB58" s="16"/>
      <c r="AC58" s="16">
        <v>-401</v>
      </c>
      <c r="AD58" s="16">
        <v>0</v>
      </c>
      <c r="AF58" s="16">
        <v>242</v>
      </c>
      <c r="AG58" s="16">
        <v>-242</v>
      </c>
      <c r="AH58" s="16"/>
      <c r="AI58" s="16">
        <v>0</v>
      </c>
      <c r="AK58" s="16">
        <v>171</v>
      </c>
      <c r="AL58" s="16"/>
      <c r="AM58" s="16">
        <v>-171</v>
      </c>
      <c r="AN58" s="16">
        <v>0</v>
      </c>
      <c r="AP58" s="16">
        <v>277</v>
      </c>
      <c r="AQ58" s="16">
        <v>-277</v>
      </c>
      <c r="AR58" s="16"/>
      <c r="AS58" s="16">
        <v>0</v>
      </c>
      <c r="AU58" s="16">
        <v>402</v>
      </c>
      <c r="AV58" s="16"/>
      <c r="AW58" s="16">
        <v>-402</v>
      </c>
      <c r="AX58" s="16">
        <v>0</v>
      </c>
      <c r="AZ58" s="16">
        <v>154</v>
      </c>
      <c r="BA58" s="16">
        <v>-154</v>
      </c>
      <c r="BB58" s="16"/>
      <c r="BC58" s="16">
        <v>0</v>
      </c>
      <c r="BE58" s="16">
        <v>277</v>
      </c>
      <c r="BF58" s="16">
        <v>-277</v>
      </c>
      <c r="BG58" s="16">
        <v>0</v>
      </c>
      <c r="BI58" s="16">
        <v>218</v>
      </c>
      <c r="BJ58" s="16">
        <v>-218</v>
      </c>
      <c r="BK58" s="16">
        <v>0</v>
      </c>
      <c r="BM58" s="118">
        <v>85</v>
      </c>
      <c r="BN58" s="118">
        <v>-85</v>
      </c>
      <c r="BO58" s="118">
        <v>0</v>
      </c>
      <c r="BQ58" s="118">
        <v>217</v>
      </c>
      <c r="BR58" s="118">
        <v>-217</v>
      </c>
      <c r="BS58" s="118">
        <v>0</v>
      </c>
      <c r="BU58" s="118">
        <v>118</v>
      </c>
      <c r="BV58" s="118">
        <v>-118</v>
      </c>
      <c r="BW58" s="118">
        <v>0</v>
      </c>
      <c r="BY58" s="278">
        <v>44</v>
      </c>
      <c r="BZ58" s="278">
        <v>-44</v>
      </c>
      <c r="CA58" s="278">
        <v>0</v>
      </c>
      <c r="CC58" s="278">
        <v>289</v>
      </c>
      <c r="CD58" s="278">
        <v>-289</v>
      </c>
      <c r="CE58" s="278">
        <v>0</v>
      </c>
    </row>
    <row r="59" spans="1:83" x14ac:dyDescent="0.35">
      <c r="A59" s="89" t="s">
        <v>332</v>
      </c>
      <c r="B59" s="16">
        <v>-903</v>
      </c>
      <c r="C59" s="16">
        <v>0</v>
      </c>
      <c r="D59" s="16"/>
      <c r="E59" s="16">
        <v>-903</v>
      </c>
      <c r="G59" s="16">
        <v>-1029</v>
      </c>
      <c r="H59" s="16"/>
      <c r="I59" s="16">
        <v>0</v>
      </c>
      <c r="J59" s="16">
        <v>-1029</v>
      </c>
      <c r="L59" s="16">
        <v>-1392</v>
      </c>
      <c r="M59" s="16">
        <v>0</v>
      </c>
      <c r="O59" s="16">
        <v>-1392</v>
      </c>
      <c r="Q59" s="16">
        <v>-1844</v>
      </c>
      <c r="R59" s="16"/>
      <c r="S59" s="16">
        <v>0</v>
      </c>
      <c r="T59" s="16">
        <v>-1844</v>
      </c>
      <c r="V59" s="16">
        <v>-1279</v>
      </c>
      <c r="W59" s="16">
        <v>0</v>
      </c>
      <c r="X59" s="16"/>
      <c r="Y59" s="16">
        <v>-1279</v>
      </c>
      <c r="AA59" s="16">
        <v>-545</v>
      </c>
      <c r="AB59" s="16"/>
      <c r="AC59" s="16">
        <v>0</v>
      </c>
      <c r="AD59" s="16">
        <v>-545</v>
      </c>
      <c r="AF59" s="16">
        <v>-1317</v>
      </c>
      <c r="AG59" s="16">
        <v>0</v>
      </c>
      <c r="AH59" s="16"/>
      <c r="AI59" s="16">
        <v>-1317</v>
      </c>
      <c r="AK59" s="16">
        <v>-1230</v>
      </c>
      <c r="AL59" s="16"/>
      <c r="AM59" s="16">
        <v>0</v>
      </c>
      <c r="AN59" s="16">
        <v>-1230</v>
      </c>
      <c r="AP59" s="16">
        <v>-955</v>
      </c>
      <c r="AQ59" s="16">
        <v>0</v>
      </c>
      <c r="AR59" s="16"/>
      <c r="AS59" s="16">
        <v>-955</v>
      </c>
      <c r="AU59" s="16">
        <v>-989</v>
      </c>
      <c r="AV59" s="16"/>
      <c r="AW59" s="16">
        <v>0</v>
      </c>
      <c r="AX59" s="16">
        <v>-989</v>
      </c>
      <c r="AZ59" s="16">
        <v>-752</v>
      </c>
      <c r="BA59" s="16">
        <v>0</v>
      </c>
      <c r="BB59" s="16"/>
      <c r="BC59" s="16">
        <v>-752</v>
      </c>
      <c r="BE59" s="16">
        <v>-1087</v>
      </c>
      <c r="BF59" s="16">
        <v>0</v>
      </c>
      <c r="BG59" s="16">
        <v>-1087</v>
      </c>
      <c r="BI59" s="16">
        <v>-660</v>
      </c>
      <c r="BJ59" s="16">
        <v>0</v>
      </c>
      <c r="BK59" s="16">
        <v>-660</v>
      </c>
      <c r="BM59" s="118">
        <v>-562</v>
      </c>
      <c r="BN59" s="118">
        <v>0</v>
      </c>
      <c r="BO59" s="118">
        <v>-562</v>
      </c>
      <c r="BQ59" s="118">
        <v>-783</v>
      </c>
      <c r="BR59" s="118">
        <v>0</v>
      </c>
      <c r="BS59" s="118">
        <v>-783</v>
      </c>
      <c r="BU59" s="118">
        <v>-1034</v>
      </c>
      <c r="BV59" s="118">
        <v>0</v>
      </c>
      <c r="BW59" s="118">
        <v>-1034</v>
      </c>
      <c r="BY59" s="278">
        <v>-792</v>
      </c>
      <c r="BZ59" s="278">
        <v>0</v>
      </c>
      <c r="CA59" s="278">
        <v>-792</v>
      </c>
      <c r="CC59" s="278">
        <v>-931</v>
      </c>
      <c r="CD59" s="278">
        <v>0</v>
      </c>
      <c r="CE59" s="278">
        <v>-931</v>
      </c>
    </row>
    <row r="60" spans="1:83" ht="15" thickBot="1" x14ac:dyDescent="0.4">
      <c r="A60" s="89" t="s">
        <v>312</v>
      </c>
      <c r="B60" s="15">
        <v>-4</v>
      </c>
      <c r="C60" s="15">
        <v>-248</v>
      </c>
      <c r="D60" s="15"/>
      <c r="E60" s="15">
        <v>252</v>
      </c>
      <c r="G60" s="15">
        <v>-1</v>
      </c>
      <c r="H60" s="15"/>
      <c r="I60" s="15">
        <v>-34</v>
      </c>
      <c r="J60" s="15">
        <v>-35</v>
      </c>
      <c r="L60" s="15">
        <v>-6</v>
      </c>
      <c r="M60" s="15">
        <v>-71</v>
      </c>
      <c r="N60" s="6"/>
      <c r="O60" s="15">
        <v>-77</v>
      </c>
      <c r="Q60" s="15">
        <v>-8</v>
      </c>
      <c r="R60" s="15"/>
      <c r="S60" s="15">
        <v>-159</v>
      </c>
      <c r="T60" s="15">
        <v>-167</v>
      </c>
      <c r="V60" s="15">
        <v>-67</v>
      </c>
      <c r="W60" s="15">
        <v>-163</v>
      </c>
      <c r="X60" s="15"/>
      <c r="Y60" s="15">
        <v>-230</v>
      </c>
      <c r="AA60" s="15">
        <v>-29</v>
      </c>
      <c r="AB60" s="15"/>
      <c r="AC60" s="15">
        <v>-492</v>
      </c>
      <c r="AD60" s="15">
        <v>-521</v>
      </c>
      <c r="AF60" s="15">
        <v>-62</v>
      </c>
      <c r="AG60" s="15">
        <v>-427</v>
      </c>
      <c r="AH60" s="15"/>
      <c r="AI60" s="15">
        <v>-489</v>
      </c>
      <c r="AK60" s="15">
        <v>-26</v>
      </c>
      <c r="AL60" s="15"/>
      <c r="AM60" s="15">
        <v>-120</v>
      </c>
      <c r="AN60" s="15">
        <v>-146</v>
      </c>
      <c r="AP60" s="15">
        <v>-67</v>
      </c>
      <c r="AQ60" s="15">
        <v>-108</v>
      </c>
      <c r="AR60" s="15"/>
      <c r="AS60" s="15">
        <v>-175</v>
      </c>
      <c r="AU60" s="15">
        <v>-30</v>
      </c>
      <c r="AV60" s="15"/>
      <c r="AW60" s="15">
        <v>-519</v>
      </c>
      <c r="AX60" s="15">
        <v>-549</v>
      </c>
      <c r="AZ60" s="15">
        <v>-23</v>
      </c>
      <c r="BA60" s="15">
        <v>-75</v>
      </c>
      <c r="BB60" s="15"/>
      <c r="BC60" s="15">
        <v>-98</v>
      </c>
      <c r="BE60" s="15">
        <v>-58</v>
      </c>
      <c r="BF60" s="15">
        <v>-117</v>
      </c>
      <c r="BG60" s="15">
        <v>-175</v>
      </c>
      <c r="BI60" s="15">
        <v>-3</v>
      </c>
      <c r="BJ60" s="15">
        <v>-284</v>
      </c>
      <c r="BK60" s="15">
        <v>-287</v>
      </c>
      <c r="BM60" s="30">
        <v>-19</v>
      </c>
      <c r="BN60" s="30">
        <v>-1</v>
      </c>
      <c r="BO60" s="30">
        <v>272</v>
      </c>
      <c r="BQ60" s="30">
        <v>-35</v>
      </c>
      <c r="BR60" s="30">
        <v>-804</v>
      </c>
      <c r="BS60" s="30">
        <v>-839</v>
      </c>
      <c r="BU60" s="30">
        <v>-32</v>
      </c>
      <c r="BV60" s="30">
        <v>-831</v>
      </c>
      <c r="BW60" s="30">
        <v>-863</v>
      </c>
      <c r="BY60" s="298">
        <v>-54</v>
      </c>
      <c r="BZ60" s="298">
        <v>-142</v>
      </c>
      <c r="CA60" s="298">
        <v>-196</v>
      </c>
      <c r="CC60" s="298">
        <v>-25</v>
      </c>
      <c r="CD60" s="298">
        <v>-229</v>
      </c>
      <c r="CE60" s="298">
        <v>-254</v>
      </c>
    </row>
    <row r="61" spans="1:83" s="138" customFormat="1" x14ac:dyDescent="0.35">
      <c r="A61" s="138" t="s">
        <v>313</v>
      </c>
      <c r="B61" s="157">
        <v>3576</v>
      </c>
      <c r="C61" s="157">
        <v>7011</v>
      </c>
      <c r="D61" s="157"/>
      <c r="E61" s="157">
        <v>10587</v>
      </c>
      <c r="G61" s="157">
        <v>3306</v>
      </c>
      <c r="H61" s="157"/>
      <c r="I61" s="157">
        <v>6691</v>
      </c>
      <c r="J61" s="157">
        <v>9997</v>
      </c>
      <c r="L61" s="157">
        <v>4313</v>
      </c>
      <c r="M61" s="157">
        <v>7281</v>
      </c>
      <c r="O61" s="157">
        <v>11594</v>
      </c>
      <c r="Q61" s="157">
        <v>4224</v>
      </c>
      <c r="R61" s="157"/>
      <c r="S61" s="157">
        <v>6518</v>
      </c>
      <c r="T61" s="157">
        <v>10742</v>
      </c>
      <c r="V61" s="157">
        <v>4082</v>
      </c>
      <c r="W61" s="157">
        <v>6497</v>
      </c>
      <c r="X61" s="157"/>
      <c r="Y61" s="157">
        <v>10579</v>
      </c>
      <c r="AA61" s="157">
        <v>4400</v>
      </c>
      <c r="AB61" s="157"/>
      <c r="AC61" s="157">
        <v>5604</v>
      </c>
      <c r="AD61" s="157">
        <v>10004</v>
      </c>
      <c r="AF61" s="157">
        <v>3662</v>
      </c>
      <c r="AG61" s="157">
        <v>5220</v>
      </c>
      <c r="AH61" s="157"/>
      <c r="AI61" s="157">
        <v>8882</v>
      </c>
      <c r="AK61" s="157">
        <v>3240</v>
      </c>
      <c r="AL61" s="157"/>
      <c r="AM61" s="157">
        <v>5264</v>
      </c>
      <c r="AN61" s="157">
        <v>8504</v>
      </c>
      <c r="AP61" s="157">
        <v>3307</v>
      </c>
      <c r="AQ61" s="157">
        <v>5279</v>
      </c>
      <c r="AR61" s="157"/>
      <c r="AS61" s="157">
        <v>8586</v>
      </c>
      <c r="AU61" s="157">
        <v>3522</v>
      </c>
      <c r="AV61" s="157"/>
      <c r="AW61" s="157">
        <v>4646</v>
      </c>
      <c r="AX61" s="157">
        <v>8168</v>
      </c>
      <c r="AZ61" s="157">
        <v>3346</v>
      </c>
      <c r="BA61" s="157">
        <v>4757</v>
      </c>
      <c r="BB61" s="157"/>
      <c r="BC61" s="157">
        <v>8103</v>
      </c>
      <c r="BE61" s="157">
        <v>3635</v>
      </c>
      <c r="BF61" s="157">
        <v>4813</v>
      </c>
      <c r="BG61" s="157">
        <v>8448</v>
      </c>
      <c r="BI61" s="157">
        <v>4057</v>
      </c>
      <c r="BJ61" s="157">
        <v>4851</v>
      </c>
      <c r="BK61" s="157">
        <v>8908</v>
      </c>
      <c r="BM61" s="244">
        <v>4366</v>
      </c>
      <c r="BN61" s="244">
        <v>5308</v>
      </c>
      <c r="BO61" s="244">
        <v>9674</v>
      </c>
      <c r="BQ61" s="244">
        <v>4153</v>
      </c>
      <c r="BR61" s="244">
        <v>4352</v>
      </c>
      <c r="BS61" s="244">
        <v>8505</v>
      </c>
      <c r="BU61" s="244">
        <v>4576</v>
      </c>
      <c r="BV61" s="244">
        <v>4610</v>
      </c>
      <c r="BW61" s="244">
        <v>9186</v>
      </c>
      <c r="BY61" s="299">
        <v>4910</v>
      </c>
      <c r="BZ61" s="299">
        <v>5161</v>
      </c>
      <c r="CA61" s="299">
        <v>10071</v>
      </c>
      <c r="CB61"/>
      <c r="CC61" s="299">
        <v>5089</v>
      </c>
      <c r="CD61" s="299">
        <v>4714</v>
      </c>
      <c r="CE61" s="299">
        <v>9803</v>
      </c>
    </row>
    <row r="62" spans="1:83" x14ac:dyDescent="0.35">
      <c r="A62" s="138" t="s">
        <v>314</v>
      </c>
      <c r="B62" s="16"/>
      <c r="C62" s="16"/>
      <c r="D62" s="16"/>
      <c r="E62" s="16"/>
      <c r="G62" s="16"/>
      <c r="H62" s="16"/>
      <c r="I62" s="16"/>
      <c r="J62" s="16"/>
      <c r="L62" s="16"/>
      <c r="M62" s="16"/>
      <c r="O62" s="16"/>
      <c r="Q62" s="16"/>
      <c r="R62" s="16"/>
      <c r="S62" s="16"/>
      <c r="T62" s="16"/>
      <c r="V62" s="16"/>
      <c r="W62" s="16"/>
      <c r="X62" s="16"/>
      <c r="Y62" s="16"/>
      <c r="AA62" s="16"/>
      <c r="AB62" s="16"/>
      <c r="AC62" s="16"/>
      <c r="AD62" s="16"/>
      <c r="AF62" s="16"/>
      <c r="AG62" s="16"/>
      <c r="AH62" s="16"/>
      <c r="AI62" s="16"/>
      <c r="AK62" s="16"/>
      <c r="AL62" s="16"/>
      <c r="AM62" s="16"/>
      <c r="AN62" s="16"/>
      <c r="AP62" s="16"/>
      <c r="AQ62" s="16"/>
      <c r="AR62" s="16"/>
      <c r="AS62" s="16"/>
      <c r="AU62" s="16"/>
      <c r="AV62" s="16"/>
      <c r="AW62" s="16"/>
      <c r="AX62" s="16"/>
      <c r="AZ62" s="16"/>
      <c r="BA62" s="16"/>
      <c r="BB62" s="16"/>
      <c r="BC62" s="16"/>
      <c r="BE62" s="16"/>
      <c r="BF62" s="16"/>
      <c r="BG62" s="16"/>
      <c r="BI62" s="16"/>
      <c r="BJ62" s="16"/>
      <c r="BK62" s="16"/>
      <c r="BM62" s="118"/>
      <c r="BN62" s="118"/>
      <c r="BO62" s="118"/>
      <c r="BQ62" s="118"/>
      <c r="BR62" s="118"/>
      <c r="BS62" s="118"/>
      <c r="BU62" s="118"/>
      <c r="BV62" s="118"/>
      <c r="BW62" s="118"/>
      <c r="BY62" s="278"/>
      <c r="BZ62" s="278"/>
      <c r="CA62" s="278"/>
      <c r="CC62" s="278"/>
      <c r="CD62" s="278"/>
      <c r="CE62" s="278"/>
    </row>
    <row r="63" spans="1:83" x14ac:dyDescent="0.35">
      <c r="A63" s="89" t="s">
        <v>315</v>
      </c>
      <c r="B63" s="16">
        <v>2878</v>
      </c>
      <c r="C63" s="16">
        <v>6035</v>
      </c>
      <c r="D63" s="16"/>
      <c r="E63" s="16">
        <v>8913</v>
      </c>
      <c r="G63" s="16">
        <v>2406</v>
      </c>
      <c r="H63" s="16"/>
      <c r="I63" s="16">
        <v>5921</v>
      </c>
      <c r="J63" s="16">
        <v>8327</v>
      </c>
      <c r="L63" s="16">
        <v>3295</v>
      </c>
      <c r="M63" s="16">
        <v>6480</v>
      </c>
      <c r="O63" s="16">
        <v>9775</v>
      </c>
      <c r="Q63" s="16">
        <v>3236</v>
      </c>
      <c r="R63" s="16"/>
      <c r="S63" s="16">
        <v>5722</v>
      </c>
      <c r="T63" s="16">
        <v>8958</v>
      </c>
      <c r="V63" s="16">
        <v>3150</v>
      </c>
      <c r="W63" s="16">
        <v>5683</v>
      </c>
      <c r="X63" s="16"/>
      <c r="Y63" s="16">
        <v>8833</v>
      </c>
      <c r="AA63" s="16">
        <v>3161</v>
      </c>
      <c r="AB63" s="16"/>
      <c r="AC63" s="16">
        <v>5130</v>
      </c>
      <c r="AD63" s="16">
        <v>8291</v>
      </c>
      <c r="AF63" s="16">
        <v>2519</v>
      </c>
      <c r="AG63" s="16">
        <v>4640</v>
      </c>
      <c r="AH63" s="16"/>
      <c r="AI63" s="16">
        <v>7159</v>
      </c>
      <c r="AK63" s="16">
        <v>2271</v>
      </c>
      <c r="AL63" s="16"/>
      <c r="AM63" s="16">
        <v>4730</v>
      </c>
      <c r="AN63" s="16">
        <v>7001</v>
      </c>
      <c r="AP63" s="16">
        <v>2471</v>
      </c>
      <c r="AQ63" s="16">
        <v>4767</v>
      </c>
      <c r="AR63" s="16"/>
      <c r="AS63" s="16">
        <v>7238</v>
      </c>
      <c r="AU63" s="16">
        <v>2621</v>
      </c>
      <c r="AV63" s="16"/>
      <c r="AW63" s="16">
        <v>4172</v>
      </c>
      <c r="AX63" s="16">
        <v>6793</v>
      </c>
      <c r="AZ63" s="16">
        <v>2399</v>
      </c>
      <c r="BA63" s="16">
        <v>4371</v>
      </c>
      <c r="BB63" s="16"/>
      <c r="BC63" s="16">
        <v>6770</v>
      </c>
      <c r="BE63" s="16">
        <v>2726</v>
      </c>
      <c r="BF63" s="16">
        <v>4515</v>
      </c>
      <c r="BG63" s="16">
        <v>7241</v>
      </c>
      <c r="BI63" s="16">
        <v>3018</v>
      </c>
      <c r="BJ63" s="16">
        <v>4577</v>
      </c>
      <c r="BK63" s="16">
        <v>7595</v>
      </c>
      <c r="BM63" s="118">
        <v>3296</v>
      </c>
      <c r="BN63" s="118">
        <v>5036</v>
      </c>
      <c r="BO63" s="118">
        <v>8332</v>
      </c>
      <c r="BQ63" s="118">
        <v>3114</v>
      </c>
      <c r="BR63" s="118">
        <v>4082</v>
      </c>
      <c r="BS63" s="118">
        <v>7196</v>
      </c>
      <c r="BU63" s="118">
        <v>3602</v>
      </c>
      <c r="BV63" s="118">
        <v>4342</v>
      </c>
      <c r="BW63" s="118">
        <v>7944</v>
      </c>
      <c r="BY63" s="278">
        <v>3994</v>
      </c>
      <c r="BZ63" s="278">
        <v>4887</v>
      </c>
      <c r="CA63" s="278">
        <v>8881</v>
      </c>
      <c r="CC63" s="278">
        <v>4175</v>
      </c>
      <c r="CD63" s="278">
        <v>4407</v>
      </c>
      <c r="CE63" s="278">
        <v>8582</v>
      </c>
    </row>
    <row r="64" spans="1:83" x14ac:dyDescent="0.35">
      <c r="A64" s="89" t="s">
        <v>214</v>
      </c>
      <c r="B64" s="16">
        <v>516</v>
      </c>
      <c r="C64" s="16">
        <v>976</v>
      </c>
      <c r="D64" s="16"/>
      <c r="E64" s="16">
        <v>1492</v>
      </c>
      <c r="G64" s="16">
        <v>630</v>
      </c>
      <c r="H64" s="16"/>
      <c r="I64" s="16">
        <v>770</v>
      </c>
      <c r="J64" s="16">
        <v>1400</v>
      </c>
      <c r="L64" s="16">
        <v>664</v>
      </c>
      <c r="M64" s="16">
        <v>801</v>
      </c>
      <c r="O64" s="16">
        <v>1465</v>
      </c>
      <c r="Q64" s="16">
        <v>615</v>
      </c>
      <c r="R64" s="16"/>
      <c r="S64" s="16">
        <v>796</v>
      </c>
      <c r="T64" s="16">
        <v>1411</v>
      </c>
      <c r="V64" s="16">
        <v>564</v>
      </c>
      <c r="W64" s="16">
        <v>814</v>
      </c>
      <c r="X64" s="16"/>
      <c r="Y64" s="16">
        <v>1378</v>
      </c>
      <c r="AA64" s="16">
        <v>867</v>
      </c>
      <c r="AB64" s="16"/>
      <c r="AC64" s="16">
        <v>474</v>
      </c>
      <c r="AD64" s="16">
        <v>1341</v>
      </c>
      <c r="AF64" s="16">
        <v>805</v>
      </c>
      <c r="AG64" s="16">
        <v>580</v>
      </c>
      <c r="AH64" s="16"/>
      <c r="AI64" s="16">
        <v>1385</v>
      </c>
      <c r="AK64" s="16">
        <v>621</v>
      </c>
      <c r="AL64" s="16"/>
      <c r="AM64" s="16">
        <v>534</v>
      </c>
      <c r="AN64" s="16">
        <v>1155</v>
      </c>
      <c r="AP64" s="16">
        <v>503</v>
      </c>
      <c r="AQ64" s="16">
        <v>512</v>
      </c>
      <c r="AR64" s="16"/>
      <c r="AS64" s="16">
        <v>1015</v>
      </c>
      <c r="AU64" s="16">
        <v>405</v>
      </c>
      <c r="AV64" s="16"/>
      <c r="AW64" s="16">
        <v>474</v>
      </c>
      <c r="AX64" s="16">
        <v>879</v>
      </c>
      <c r="AZ64" s="16">
        <v>445</v>
      </c>
      <c r="BA64" s="16">
        <v>386</v>
      </c>
      <c r="BB64" s="16"/>
      <c r="BC64" s="16">
        <v>831</v>
      </c>
      <c r="BE64" s="16">
        <v>373</v>
      </c>
      <c r="BF64" s="16">
        <v>298</v>
      </c>
      <c r="BG64" s="16">
        <v>671</v>
      </c>
      <c r="BI64" s="16">
        <v>364</v>
      </c>
      <c r="BJ64" s="16">
        <v>274</v>
      </c>
      <c r="BK64" s="16">
        <v>638</v>
      </c>
      <c r="BM64" s="118">
        <v>395</v>
      </c>
      <c r="BN64" s="118">
        <v>272</v>
      </c>
      <c r="BO64" s="118">
        <v>667</v>
      </c>
      <c r="BQ64" s="118">
        <v>358</v>
      </c>
      <c r="BR64" s="118">
        <v>270</v>
      </c>
      <c r="BS64" s="118">
        <v>628</v>
      </c>
      <c r="BU64" s="118">
        <v>347</v>
      </c>
      <c r="BV64" s="118">
        <v>268</v>
      </c>
      <c r="BW64" s="118">
        <v>615</v>
      </c>
      <c r="BY64" s="278">
        <v>323</v>
      </c>
      <c r="BZ64" s="278">
        <v>274</v>
      </c>
      <c r="CA64" s="278">
        <v>597</v>
      </c>
      <c r="CC64" s="278">
        <v>341</v>
      </c>
      <c r="CD64" s="278">
        <v>307</v>
      </c>
      <c r="CE64" s="278">
        <v>648</v>
      </c>
    </row>
    <row r="65" spans="1:83" ht="15" thickBot="1" x14ac:dyDescent="0.4">
      <c r="A65" s="89" t="s">
        <v>316</v>
      </c>
      <c r="B65" s="15">
        <v>182</v>
      </c>
      <c r="C65" s="15">
        <v>0</v>
      </c>
      <c r="D65" s="15"/>
      <c r="E65" s="15">
        <v>182</v>
      </c>
      <c r="G65" s="15">
        <v>270</v>
      </c>
      <c r="H65" s="15"/>
      <c r="I65" s="15">
        <v>0</v>
      </c>
      <c r="J65" s="15">
        <v>270</v>
      </c>
      <c r="L65" s="15">
        <v>354</v>
      </c>
      <c r="M65" s="15">
        <v>0</v>
      </c>
      <c r="N65" s="6"/>
      <c r="O65" s="15">
        <v>354</v>
      </c>
      <c r="Q65" s="15">
        <v>373</v>
      </c>
      <c r="R65" s="15"/>
      <c r="S65" s="15">
        <v>0</v>
      </c>
      <c r="T65" s="15">
        <v>373</v>
      </c>
      <c r="V65" s="15">
        <v>368</v>
      </c>
      <c r="W65" s="15">
        <v>0</v>
      </c>
      <c r="X65" s="15"/>
      <c r="Y65" s="15">
        <v>368</v>
      </c>
      <c r="AA65" s="15">
        <v>372</v>
      </c>
      <c r="AB65" s="15"/>
      <c r="AC65" s="15">
        <v>0</v>
      </c>
      <c r="AD65" s="15">
        <v>372</v>
      </c>
      <c r="AF65" s="15">
        <v>338</v>
      </c>
      <c r="AG65" s="15">
        <v>0</v>
      </c>
      <c r="AH65" s="15"/>
      <c r="AI65" s="15">
        <v>338</v>
      </c>
      <c r="AK65" s="15">
        <v>348</v>
      </c>
      <c r="AL65" s="15"/>
      <c r="AM65" s="15">
        <v>0</v>
      </c>
      <c r="AN65" s="15">
        <v>348</v>
      </c>
      <c r="AP65" s="15">
        <v>333</v>
      </c>
      <c r="AQ65" s="15">
        <v>0</v>
      </c>
      <c r="AR65" s="15"/>
      <c r="AS65" s="15">
        <v>333</v>
      </c>
      <c r="AU65" s="15">
        <v>496</v>
      </c>
      <c r="AV65" s="15"/>
      <c r="AW65" s="15">
        <v>0</v>
      </c>
      <c r="AX65" s="15">
        <v>496</v>
      </c>
      <c r="AZ65" s="15">
        <v>502</v>
      </c>
      <c r="BA65" s="15">
        <v>0</v>
      </c>
      <c r="BB65" s="15"/>
      <c r="BC65" s="15">
        <v>502</v>
      </c>
      <c r="BE65" s="15">
        <v>536</v>
      </c>
      <c r="BF65" s="15">
        <v>0</v>
      </c>
      <c r="BG65" s="15">
        <v>536</v>
      </c>
      <c r="BI65" s="15">
        <v>675</v>
      </c>
      <c r="BJ65" s="15">
        <v>0</v>
      </c>
      <c r="BK65" s="15">
        <v>675</v>
      </c>
      <c r="BM65" s="30">
        <v>675</v>
      </c>
      <c r="BN65" s="30">
        <v>0</v>
      </c>
      <c r="BO65" s="30">
        <v>675</v>
      </c>
      <c r="BQ65" s="30">
        <v>681</v>
      </c>
      <c r="BR65" s="30">
        <v>0</v>
      </c>
      <c r="BS65" s="30">
        <v>681</v>
      </c>
      <c r="BU65" s="30">
        <v>627</v>
      </c>
      <c r="BV65" s="30">
        <v>0</v>
      </c>
      <c r="BW65" s="30">
        <v>627</v>
      </c>
      <c r="BY65" s="298">
        <v>593</v>
      </c>
      <c r="BZ65" s="298">
        <v>0</v>
      </c>
      <c r="CA65" s="298">
        <v>593</v>
      </c>
      <c r="CC65" s="298">
        <v>573</v>
      </c>
      <c r="CD65" s="298">
        <v>0</v>
      </c>
      <c r="CE65" s="298">
        <v>573</v>
      </c>
    </row>
    <row r="66" spans="1:83" s="138" customFormat="1" x14ac:dyDescent="0.35">
      <c r="A66" s="138" t="s">
        <v>317</v>
      </c>
      <c r="B66" s="157">
        <v>3576</v>
      </c>
      <c r="C66" s="157">
        <v>7011</v>
      </c>
      <c r="D66" s="157"/>
      <c r="E66" s="157">
        <v>10587</v>
      </c>
      <c r="G66" s="157">
        <v>3306</v>
      </c>
      <c r="H66" s="157"/>
      <c r="I66" s="157">
        <v>6691</v>
      </c>
      <c r="J66" s="157">
        <v>9997</v>
      </c>
      <c r="L66" s="157">
        <v>4313</v>
      </c>
      <c r="M66" s="157">
        <v>7281</v>
      </c>
      <c r="O66" s="157">
        <v>11594</v>
      </c>
      <c r="Q66" s="157">
        <v>4224</v>
      </c>
      <c r="R66" s="157"/>
      <c r="S66" s="157">
        <v>6518</v>
      </c>
      <c r="T66" s="157">
        <v>10742</v>
      </c>
      <c r="V66" s="157">
        <v>4082</v>
      </c>
      <c r="W66" s="157">
        <v>6497</v>
      </c>
      <c r="X66" s="157"/>
      <c r="Y66" s="157">
        <v>10579</v>
      </c>
      <c r="AA66" s="157">
        <v>4400</v>
      </c>
      <c r="AB66" s="157"/>
      <c r="AC66" s="157">
        <v>5604</v>
      </c>
      <c r="AD66" s="157">
        <v>10004</v>
      </c>
      <c r="AF66" s="157">
        <v>3662</v>
      </c>
      <c r="AG66" s="157">
        <v>5220</v>
      </c>
      <c r="AH66" s="157"/>
      <c r="AI66" s="157">
        <v>8882</v>
      </c>
      <c r="AK66" s="157">
        <v>3240</v>
      </c>
      <c r="AL66" s="157"/>
      <c r="AM66" s="157">
        <v>5264</v>
      </c>
      <c r="AN66" s="157">
        <v>8504</v>
      </c>
      <c r="AP66" s="157">
        <v>3307</v>
      </c>
      <c r="AQ66" s="157">
        <v>5279</v>
      </c>
      <c r="AR66" s="157"/>
      <c r="AS66" s="157">
        <v>8586</v>
      </c>
      <c r="AU66" s="157">
        <v>3522</v>
      </c>
      <c r="AV66" s="157"/>
      <c r="AW66" s="157">
        <v>4646</v>
      </c>
      <c r="AX66" s="157">
        <v>8168</v>
      </c>
      <c r="AZ66" s="157">
        <v>3346</v>
      </c>
      <c r="BA66" s="157">
        <v>4757</v>
      </c>
      <c r="BB66" s="157"/>
      <c r="BC66" s="157">
        <v>8103</v>
      </c>
      <c r="BE66" s="157">
        <v>3635</v>
      </c>
      <c r="BF66" s="157">
        <v>4813</v>
      </c>
      <c r="BG66" s="157">
        <v>8448</v>
      </c>
      <c r="BI66" s="157">
        <v>4057</v>
      </c>
      <c r="BJ66" s="157">
        <v>4851</v>
      </c>
      <c r="BK66" s="157">
        <v>8908</v>
      </c>
      <c r="BM66" s="244">
        <v>4366</v>
      </c>
      <c r="BN66" s="244">
        <v>5308</v>
      </c>
      <c r="BO66" s="244">
        <v>9674</v>
      </c>
      <c r="BQ66" s="244">
        <v>4153</v>
      </c>
      <c r="BR66" s="244">
        <v>4352</v>
      </c>
      <c r="BS66" s="244">
        <v>8505</v>
      </c>
      <c r="BU66" s="244">
        <v>4576</v>
      </c>
      <c r="BV66" s="244">
        <v>4610</v>
      </c>
      <c r="BW66" s="244">
        <v>9186</v>
      </c>
      <c r="BY66" s="299">
        <v>4910</v>
      </c>
      <c r="BZ66" s="299">
        <v>5161</v>
      </c>
      <c r="CA66" s="299">
        <v>10071</v>
      </c>
      <c r="CB66"/>
      <c r="CC66" s="299">
        <v>5089</v>
      </c>
      <c r="CD66" s="299">
        <v>4714</v>
      </c>
      <c r="CE66" s="299">
        <v>9803</v>
      </c>
    </row>
    <row r="70" spans="1:83" s="138" customFormat="1" x14ac:dyDescent="0.35">
      <c r="B70" s="347" t="s">
        <v>175</v>
      </c>
      <c r="C70" s="347"/>
      <c r="D70" s="152"/>
      <c r="E70" s="347" t="s">
        <v>176</v>
      </c>
      <c r="F70" s="347"/>
      <c r="G70" s="347"/>
      <c r="H70" s="152"/>
      <c r="I70" s="347" t="s">
        <v>177</v>
      </c>
      <c r="J70" s="347"/>
      <c r="K70" s="148"/>
      <c r="L70" s="347" t="s">
        <v>178</v>
      </c>
      <c r="M70" s="347"/>
      <c r="N70" s="148"/>
      <c r="O70" s="347" t="s">
        <v>113</v>
      </c>
      <c r="P70" s="347"/>
      <c r="Q70" s="347"/>
      <c r="R70" s="148"/>
      <c r="S70" s="347" t="s">
        <v>112</v>
      </c>
      <c r="T70" s="347"/>
      <c r="U70" s="153"/>
      <c r="V70" s="347" t="s">
        <v>110</v>
      </c>
      <c r="W70" s="347"/>
      <c r="X70" s="153"/>
      <c r="Y70" s="347" t="s">
        <v>114</v>
      </c>
      <c r="Z70" s="347"/>
      <c r="AA70" s="347"/>
      <c r="AC70" s="347" t="s">
        <v>17</v>
      </c>
      <c r="AD70" s="347"/>
      <c r="AF70" s="347" t="s">
        <v>111</v>
      </c>
      <c r="AG70" s="347"/>
      <c r="AI70" s="347" t="s">
        <v>109</v>
      </c>
      <c r="AJ70" s="347"/>
      <c r="AK70" s="347"/>
      <c r="AM70" s="347" t="s">
        <v>115</v>
      </c>
      <c r="AN70" s="347"/>
      <c r="AP70" s="347" t="s">
        <v>11</v>
      </c>
      <c r="AQ70" s="347"/>
      <c r="AS70" s="347" t="s">
        <v>349</v>
      </c>
      <c r="AT70" s="347"/>
      <c r="AU70" s="347"/>
      <c r="AV70" s="148"/>
      <c r="AW70" s="347" t="s">
        <v>372</v>
      </c>
      <c r="AX70" s="347"/>
      <c r="AY70" s="256"/>
      <c r="AZ70" s="349" t="s">
        <v>380</v>
      </c>
      <c r="BA70" s="349"/>
      <c r="BB70" s="270"/>
      <c r="BC70" s="348" t="s">
        <v>391</v>
      </c>
      <c r="BD70" s="348"/>
      <c r="BE70" s="348"/>
      <c r="BF70" s="348" t="s">
        <v>406</v>
      </c>
      <c r="BG70" s="348"/>
      <c r="BH70" s="348"/>
      <c r="CB70"/>
    </row>
    <row r="71" spans="1:83" ht="30" customHeight="1" x14ac:dyDescent="0.35">
      <c r="B71" s="155"/>
      <c r="C71" s="149" t="s">
        <v>334</v>
      </c>
      <c r="E71" s="155"/>
      <c r="F71" s="156"/>
      <c r="G71" s="149" t="s">
        <v>334</v>
      </c>
      <c r="I71" s="155"/>
      <c r="J71" s="149" t="s">
        <v>334</v>
      </c>
      <c r="K71" s="151"/>
      <c r="L71" s="155"/>
      <c r="M71" s="149" t="s">
        <v>334</v>
      </c>
      <c r="N71" s="151"/>
      <c r="O71" s="155"/>
      <c r="P71" s="155"/>
      <c r="Q71" s="149" t="s">
        <v>334</v>
      </c>
      <c r="R71" s="151"/>
      <c r="S71" s="155"/>
      <c r="T71" s="149" t="s">
        <v>334</v>
      </c>
      <c r="U71" s="151"/>
      <c r="V71" s="155"/>
      <c r="W71" s="149" t="s">
        <v>334</v>
      </c>
      <c r="X71" s="154"/>
      <c r="Y71" s="155"/>
      <c r="Z71" s="155"/>
      <c r="AA71" s="149" t="s">
        <v>334</v>
      </c>
      <c r="AC71" s="155"/>
      <c r="AD71" s="149" t="s">
        <v>334</v>
      </c>
      <c r="AF71" s="155"/>
      <c r="AG71" s="149" t="s">
        <v>334</v>
      </c>
      <c r="AI71" s="155"/>
      <c r="AJ71" s="155"/>
      <c r="AK71" s="149" t="s">
        <v>334</v>
      </c>
      <c r="AM71" s="155"/>
      <c r="AN71" s="149" t="s">
        <v>334</v>
      </c>
      <c r="AP71" s="155"/>
      <c r="AQ71" s="149" t="s">
        <v>334</v>
      </c>
      <c r="AS71" s="155"/>
      <c r="AT71" s="155"/>
      <c r="AU71" s="149" t="s">
        <v>334</v>
      </c>
      <c r="AV71" s="151"/>
      <c r="AW71" s="155"/>
      <c r="AX71" s="149" t="s">
        <v>334</v>
      </c>
      <c r="AY71" s="151"/>
      <c r="AZ71" s="265"/>
      <c r="BA71" s="263" t="s">
        <v>334</v>
      </c>
      <c r="BB71" s="271"/>
      <c r="BC71" s="302"/>
      <c r="BD71" s="300"/>
      <c r="BE71" s="300" t="s">
        <v>334</v>
      </c>
      <c r="BF71" s="302"/>
      <c r="BG71" s="300" t="s">
        <v>334</v>
      </c>
    </row>
    <row r="72" spans="1:83" x14ac:dyDescent="0.35">
      <c r="A72" t="s">
        <v>318</v>
      </c>
      <c r="B72" s="119">
        <v>1815.1</v>
      </c>
      <c r="C72" s="16">
        <v>3576</v>
      </c>
      <c r="E72" s="119">
        <v>1626.3</v>
      </c>
      <c r="G72" s="134">
        <v>3306</v>
      </c>
      <c r="I72" s="119">
        <v>1877.3</v>
      </c>
      <c r="J72" s="16">
        <v>4313</v>
      </c>
      <c r="L72" s="119">
        <v>1928.8</v>
      </c>
      <c r="M72" s="16">
        <v>4224</v>
      </c>
      <c r="O72" s="119">
        <v>1833.9</v>
      </c>
      <c r="Q72" s="134">
        <v>4082</v>
      </c>
      <c r="S72" s="119">
        <v>2032.9</v>
      </c>
      <c r="T72" s="16">
        <v>4400</v>
      </c>
      <c r="V72" s="119">
        <v>1788.5</v>
      </c>
      <c r="W72" s="134">
        <v>3662</v>
      </c>
      <c r="Y72" s="119">
        <v>1631.5</v>
      </c>
      <c r="AA72" s="134">
        <v>3240</v>
      </c>
      <c r="AC72" s="119">
        <v>1714.4</v>
      </c>
      <c r="AD72" s="134">
        <v>3307</v>
      </c>
      <c r="AF72" s="119">
        <v>1842.7</v>
      </c>
      <c r="AG72" s="134">
        <v>3522</v>
      </c>
      <c r="AI72" s="119">
        <v>1720.5</v>
      </c>
      <c r="AK72" s="134">
        <v>3346</v>
      </c>
      <c r="AM72" s="119">
        <v>1981.1</v>
      </c>
      <c r="AN72" s="134">
        <v>3635</v>
      </c>
      <c r="AP72" s="119">
        <v>2209.3000000000002</v>
      </c>
      <c r="AQ72" s="134">
        <v>4057</v>
      </c>
      <c r="AS72" s="217">
        <v>2375.6</v>
      </c>
      <c r="AT72" s="18"/>
      <c r="AU72" s="240">
        <v>4366</v>
      </c>
      <c r="AV72" s="240"/>
      <c r="AW72" s="217">
        <v>2276.1999999999998</v>
      </c>
      <c r="AX72" s="118">
        <v>4153</v>
      </c>
      <c r="AY72" s="73"/>
      <c r="AZ72" s="217">
        <v>2515.4</v>
      </c>
      <c r="BA72" s="118">
        <v>4576</v>
      </c>
      <c r="BB72" s="118"/>
      <c r="BC72" s="303">
        <v>2849.1</v>
      </c>
      <c r="BD72" s="278"/>
      <c r="BE72" s="278">
        <v>4910</v>
      </c>
      <c r="BF72" s="303">
        <v>2993.9</v>
      </c>
      <c r="BG72" s="278">
        <v>5089</v>
      </c>
      <c r="BH72" s="278">
        <v>4910</v>
      </c>
    </row>
    <row r="73" spans="1:83" x14ac:dyDescent="0.35">
      <c r="A73" s="146" t="s">
        <v>319</v>
      </c>
      <c r="B73" s="108">
        <v>3347.3</v>
      </c>
      <c r="C73" s="99">
        <v>7011</v>
      </c>
      <c r="D73" s="146"/>
      <c r="E73" s="108">
        <v>3189</v>
      </c>
      <c r="F73" s="146"/>
      <c r="G73" s="159">
        <v>6691</v>
      </c>
      <c r="H73" s="146"/>
      <c r="I73" s="108">
        <v>3598.6</v>
      </c>
      <c r="J73" s="99">
        <v>7281</v>
      </c>
      <c r="K73" s="146"/>
      <c r="L73" s="108">
        <v>3245.1</v>
      </c>
      <c r="M73" s="99">
        <v>6518</v>
      </c>
      <c r="N73" s="146"/>
      <c r="O73" s="108">
        <v>3278.1</v>
      </c>
      <c r="P73" s="146"/>
      <c r="Q73" s="159">
        <v>6497</v>
      </c>
      <c r="R73" s="146"/>
      <c r="S73" s="108">
        <v>2817.9</v>
      </c>
      <c r="T73" s="99">
        <v>5604</v>
      </c>
      <c r="U73" s="146"/>
      <c r="V73" s="108">
        <v>2703.1</v>
      </c>
      <c r="W73" s="159">
        <v>5220</v>
      </c>
      <c r="X73" s="146"/>
      <c r="Y73" s="108">
        <v>2706.3</v>
      </c>
      <c r="Z73" s="146"/>
      <c r="AA73" s="159">
        <v>5264</v>
      </c>
      <c r="AB73" s="146"/>
      <c r="AC73" s="108">
        <v>2640.4</v>
      </c>
      <c r="AD73" s="159">
        <v>5279</v>
      </c>
      <c r="AE73" s="146"/>
      <c r="AF73" s="108">
        <v>2411.8000000000002</v>
      </c>
      <c r="AG73" s="159">
        <v>4646</v>
      </c>
      <c r="AH73" s="146"/>
      <c r="AI73" s="108">
        <v>2434.4</v>
      </c>
      <c r="AJ73" s="146"/>
      <c r="AK73" s="159">
        <v>4757</v>
      </c>
      <c r="AL73" s="146"/>
      <c r="AM73" s="108">
        <v>2553.1999999999998</v>
      </c>
      <c r="AN73" s="159">
        <v>4813</v>
      </c>
      <c r="AO73" s="146"/>
      <c r="AP73" s="108">
        <v>2735.3</v>
      </c>
      <c r="AQ73" s="159">
        <v>4851</v>
      </c>
      <c r="AS73" s="213">
        <v>3119.1</v>
      </c>
      <c r="AT73" s="239"/>
      <c r="AU73" s="241">
        <v>5308</v>
      </c>
      <c r="AV73" s="73"/>
      <c r="AW73" s="213">
        <v>2589.5</v>
      </c>
      <c r="AX73" s="216">
        <v>4352</v>
      </c>
      <c r="AY73" s="73"/>
      <c r="AZ73" s="213">
        <v>3123</v>
      </c>
      <c r="BA73" s="216">
        <v>4610</v>
      </c>
      <c r="BB73" s="29"/>
      <c r="BC73" s="304">
        <v>3892.2</v>
      </c>
      <c r="BD73" s="287">
        <v>4610</v>
      </c>
      <c r="BE73" s="287">
        <v>5161</v>
      </c>
      <c r="BF73" s="304">
        <v>3687.3</v>
      </c>
      <c r="BG73" s="287">
        <v>4714</v>
      </c>
      <c r="BH73" s="287">
        <v>5161</v>
      </c>
    </row>
    <row r="74" spans="1:83" s="138" customFormat="1" x14ac:dyDescent="0.35">
      <c r="A74" s="138" t="s">
        <v>320</v>
      </c>
      <c r="B74" s="110">
        <v>5162.3999999999996</v>
      </c>
      <c r="C74" s="157">
        <v>10587</v>
      </c>
      <c r="E74" s="110">
        <v>4815.3</v>
      </c>
      <c r="G74" s="158">
        <v>9997</v>
      </c>
      <c r="I74" s="110">
        <v>5475.9</v>
      </c>
      <c r="J74" s="157">
        <v>11594</v>
      </c>
      <c r="L74" s="110">
        <v>5177.8999999999996</v>
      </c>
      <c r="M74" s="157">
        <v>10742</v>
      </c>
      <c r="O74" s="110">
        <v>5112</v>
      </c>
      <c r="Q74" s="158">
        <v>10579</v>
      </c>
      <c r="S74" s="110">
        <v>4850.8</v>
      </c>
      <c r="T74" s="157">
        <v>10004</v>
      </c>
      <c r="V74" s="110">
        <v>4491.6000000000004</v>
      </c>
      <c r="W74" s="158">
        <v>8882</v>
      </c>
      <c r="Y74" s="110">
        <v>4337.8</v>
      </c>
      <c r="AA74" s="158">
        <v>8504</v>
      </c>
      <c r="AC74" s="110">
        <v>4354.8</v>
      </c>
      <c r="AD74" s="158">
        <v>8586</v>
      </c>
      <c r="AF74" s="110">
        <v>4254.5</v>
      </c>
      <c r="AG74" s="158">
        <v>8168</v>
      </c>
      <c r="AI74" s="110">
        <v>4154.8999999999996</v>
      </c>
      <c r="AK74" s="158">
        <v>8103</v>
      </c>
      <c r="AM74" s="110">
        <v>4534.3</v>
      </c>
      <c r="AN74" s="158">
        <v>8448</v>
      </c>
      <c r="AP74" s="110">
        <v>4944.6000000000004</v>
      </c>
      <c r="AQ74" s="158">
        <v>8908</v>
      </c>
      <c r="AS74" s="214">
        <v>5494.7</v>
      </c>
      <c r="AT74" s="242"/>
      <c r="AU74" s="243">
        <v>9674</v>
      </c>
      <c r="AV74" s="243"/>
      <c r="AW74" s="214">
        <v>4865.7</v>
      </c>
      <c r="AX74" s="244">
        <v>8505</v>
      </c>
      <c r="AY74" s="257">
        <v>9674</v>
      </c>
      <c r="AZ74" s="214">
        <v>5638.4</v>
      </c>
      <c r="BA74" s="244">
        <v>9186</v>
      </c>
      <c r="BB74" s="244"/>
      <c r="BC74" s="305">
        <v>6741.2999999999993</v>
      </c>
      <c r="BD74" s="299">
        <v>9186</v>
      </c>
      <c r="BE74" s="299">
        <v>10071</v>
      </c>
      <c r="BF74" s="305">
        <v>6681.2000000000007</v>
      </c>
      <c r="BG74" s="299">
        <v>9803</v>
      </c>
      <c r="BH74" s="299">
        <v>10071</v>
      </c>
      <c r="CB74"/>
    </row>
  </sheetData>
  <mergeCells count="36">
    <mergeCell ref="AS70:AU70"/>
    <mergeCell ref="BI53:BK53"/>
    <mergeCell ref="AP53:AS53"/>
    <mergeCell ref="AU53:AX53"/>
    <mergeCell ref="AZ53:BC53"/>
    <mergeCell ref="BE53:BG53"/>
    <mergeCell ref="AP70:AQ70"/>
    <mergeCell ref="AW70:AX70"/>
    <mergeCell ref="AZ70:BA70"/>
    <mergeCell ref="AI70:AK70"/>
    <mergeCell ref="AM70:AN70"/>
    <mergeCell ref="AF53:AI53"/>
    <mergeCell ref="AK53:AN53"/>
    <mergeCell ref="L70:M70"/>
    <mergeCell ref="O70:Q70"/>
    <mergeCell ref="L53:O53"/>
    <mergeCell ref="Q53:T53"/>
    <mergeCell ref="V53:Y53"/>
    <mergeCell ref="AA53:AD53"/>
    <mergeCell ref="S70:T70"/>
    <mergeCell ref="V70:W70"/>
    <mergeCell ref="Y70:AA70"/>
    <mergeCell ref="AC70:AD70"/>
    <mergeCell ref="AF70:AG70"/>
    <mergeCell ref="B53:E53"/>
    <mergeCell ref="G53:J53"/>
    <mergeCell ref="B70:C70"/>
    <mergeCell ref="E70:G70"/>
    <mergeCell ref="I70:J70"/>
    <mergeCell ref="CC53:CE53"/>
    <mergeCell ref="BF70:BH70"/>
    <mergeCell ref="BY53:CA53"/>
    <mergeCell ref="BC70:BE70"/>
    <mergeCell ref="BU53:BW53"/>
    <mergeCell ref="BQ53:BS53"/>
    <mergeCell ref="BM53:BO53"/>
  </mergeCells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51C38-969B-4BE7-BC6C-9ABFF74B2F75}">
  <sheetPr>
    <tabColor rgb="FFFF0000"/>
  </sheetPr>
  <dimension ref="A1:Z42"/>
  <sheetViews>
    <sheetView showGridLines="0" zoomScaleNormal="100" workbookViewId="0">
      <pane xSplit="1" ySplit="5" topLeftCell="J13" activePane="bottomRight" state="frozen"/>
      <selection activeCell="A75" sqref="A75"/>
      <selection pane="topRight" activeCell="A75" sqref="A75"/>
      <selection pane="bottomLeft" activeCell="A75" sqref="A75"/>
      <selection pane="bottomRight" activeCell="S35" sqref="S35"/>
    </sheetView>
  </sheetViews>
  <sheetFormatPr defaultRowHeight="14.5" x14ac:dyDescent="0.35"/>
  <cols>
    <col min="1" max="1" width="55.1796875" customWidth="1"/>
    <col min="2" max="10" width="13.1796875" customWidth="1"/>
    <col min="11" max="11" width="12.1796875" bestFit="1" customWidth="1"/>
    <col min="12" max="14" width="13.1796875" customWidth="1"/>
    <col min="15" max="15" width="10.54296875" bestFit="1" customWidth="1"/>
    <col min="16" max="16" width="12.1796875" customWidth="1"/>
    <col min="17" max="18" width="10.54296875" bestFit="1" customWidth="1"/>
    <col min="19" max="19" width="11.1796875" customWidth="1"/>
    <col min="20" max="20" width="10.54296875" style="253" bestFit="1" customWidth="1"/>
    <col min="21" max="21" width="12.1796875" style="253" customWidth="1"/>
    <col min="22" max="22" width="10.54296875" style="253" bestFit="1" customWidth="1"/>
    <col min="23" max="24" width="9.81640625" bestFit="1" customWidth="1"/>
  </cols>
  <sheetData>
    <row r="1" spans="1:26" ht="18.5" x14ac:dyDescent="0.45">
      <c r="A1" s="3" t="s">
        <v>18</v>
      </c>
      <c r="K1" s="3"/>
      <c r="P1" s="3"/>
      <c r="U1" s="3"/>
    </row>
    <row r="2" spans="1:26" ht="15.75" customHeight="1" x14ac:dyDescent="0.35">
      <c r="A2" s="104" t="s">
        <v>19</v>
      </c>
      <c r="K2" s="4"/>
      <c r="P2" s="4"/>
      <c r="T2"/>
      <c r="U2"/>
      <c r="V2"/>
    </row>
    <row r="3" spans="1:26" x14ac:dyDescent="0.35">
      <c r="A3" t="s">
        <v>20</v>
      </c>
      <c r="T3"/>
      <c r="U3"/>
      <c r="V3"/>
    </row>
    <row r="4" spans="1:26" x14ac:dyDescent="0.35">
      <c r="Q4" s="347" t="s">
        <v>397</v>
      </c>
      <c r="R4" s="347"/>
      <c r="S4" s="347"/>
      <c r="T4" s="347"/>
    </row>
    <row r="5" spans="1:26" ht="15" thickBot="1" x14ac:dyDescent="0.4">
      <c r="A5" s="6"/>
      <c r="B5" s="41" t="s">
        <v>175</v>
      </c>
      <c r="C5" s="41" t="s">
        <v>176</v>
      </c>
      <c r="D5" s="41" t="s">
        <v>177</v>
      </c>
      <c r="E5" s="41" t="s">
        <v>178</v>
      </c>
      <c r="F5" s="54" t="s">
        <v>179</v>
      </c>
      <c r="G5" s="41" t="s">
        <v>113</v>
      </c>
      <c r="H5" s="41" t="s">
        <v>112</v>
      </c>
      <c r="I5" s="41" t="s">
        <v>110</v>
      </c>
      <c r="J5" s="41" t="s">
        <v>114</v>
      </c>
      <c r="K5" s="54" t="s">
        <v>104</v>
      </c>
      <c r="L5" s="41" t="s">
        <v>17</v>
      </c>
      <c r="M5" s="41" t="s">
        <v>111</v>
      </c>
      <c r="N5" s="41" t="s">
        <v>109</v>
      </c>
      <c r="O5" s="41" t="s">
        <v>115</v>
      </c>
      <c r="P5" s="54" t="s">
        <v>103</v>
      </c>
      <c r="Q5" s="41" t="s">
        <v>11</v>
      </c>
      <c r="R5" s="41" t="s">
        <v>349</v>
      </c>
      <c r="S5" s="41" t="s">
        <v>372</v>
      </c>
      <c r="T5" s="41" t="s">
        <v>380</v>
      </c>
      <c r="U5" s="54" t="s">
        <v>381</v>
      </c>
      <c r="V5" s="275" t="s">
        <v>391</v>
      </c>
      <c r="W5" s="275" t="s">
        <v>406</v>
      </c>
    </row>
    <row r="6" spans="1:26" x14ac:dyDescent="0.35">
      <c r="A6" t="s">
        <v>127</v>
      </c>
      <c r="B6" s="13">
        <v>566995</v>
      </c>
      <c r="C6" s="13">
        <v>683353</v>
      </c>
      <c r="D6" s="13">
        <v>725347</v>
      </c>
      <c r="E6" s="13">
        <v>917741</v>
      </c>
      <c r="F6" s="63">
        <v>2893436</v>
      </c>
      <c r="G6" s="13">
        <v>710384</v>
      </c>
      <c r="H6" s="13">
        <v>333334</v>
      </c>
      <c r="I6" s="13">
        <v>663934</v>
      </c>
      <c r="J6" s="13">
        <v>711523</v>
      </c>
      <c r="K6" s="63">
        <v>2419175</v>
      </c>
      <c r="L6" s="13">
        <v>574119</v>
      </c>
      <c r="M6" s="13">
        <v>582794</v>
      </c>
      <c r="N6" s="13">
        <v>492038</v>
      </c>
      <c r="O6" s="13">
        <v>694843</v>
      </c>
      <c r="P6" s="63">
        <v>2343794</v>
      </c>
      <c r="Q6" s="280">
        <v>459330</v>
      </c>
      <c r="R6" s="280">
        <v>397952</v>
      </c>
      <c r="S6" s="280">
        <v>514047</v>
      </c>
      <c r="T6" s="280">
        <v>682604</v>
      </c>
      <c r="U6" s="63">
        <f>SUM(Q6:T6)</f>
        <v>2053933</v>
      </c>
      <c r="V6" s="280">
        <v>524411</v>
      </c>
      <c r="W6" s="280">
        <v>659569</v>
      </c>
    </row>
    <row r="7" spans="1:26" ht="15" thickBot="1" x14ac:dyDescent="0.4">
      <c r="A7" s="7" t="s">
        <v>128</v>
      </c>
      <c r="B7" s="15">
        <v>476408</v>
      </c>
      <c r="C7" s="15">
        <v>584568</v>
      </c>
      <c r="D7" s="15">
        <v>639214</v>
      </c>
      <c r="E7" s="15">
        <v>779764</v>
      </c>
      <c r="F7" s="58">
        <v>2479954</v>
      </c>
      <c r="G7" s="15">
        <v>626699</v>
      </c>
      <c r="H7" s="15">
        <v>350713</v>
      </c>
      <c r="I7" s="15">
        <v>617151</v>
      </c>
      <c r="J7" s="15">
        <v>625357</v>
      </c>
      <c r="K7" s="58">
        <v>2219920</v>
      </c>
      <c r="L7" s="15">
        <v>488285</v>
      </c>
      <c r="M7" s="15">
        <v>513280</v>
      </c>
      <c r="N7" s="15">
        <v>452663</v>
      </c>
      <c r="O7" s="15">
        <v>653971</v>
      </c>
      <c r="P7" s="58">
        <v>2108199</v>
      </c>
      <c r="Q7" s="298">
        <v>441299</v>
      </c>
      <c r="R7" s="298">
        <v>395577</v>
      </c>
      <c r="S7" s="298">
        <v>507255</v>
      </c>
      <c r="T7" s="298">
        <v>660672</v>
      </c>
      <c r="U7" s="58">
        <f>SUM(Q7:T7)</f>
        <v>2004803</v>
      </c>
      <c r="V7" s="298">
        <v>488174</v>
      </c>
      <c r="W7" s="298">
        <v>611677</v>
      </c>
    </row>
    <row r="8" spans="1:26" x14ac:dyDescent="0.35">
      <c r="A8" s="8" t="s">
        <v>3</v>
      </c>
      <c r="B8" s="83">
        <v>90587</v>
      </c>
      <c r="C8" s="83">
        <v>98785</v>
      </c>
      <c r="D8" s="83">
        <v>86133</v>
      </c>
      <c r="E8" s="83">
        <v>137977</v>
      </c>
      <c r="F8" s="84">
        <v>413482</v>
      </c>
      <c r="G8" s="83">
        <v>83685</v>
      </c>
      <c r="H8" s="83">
        <v>-17379</v>
      </c>
      <c r="I8" s="83">
        <v>46783</v>
      </c>
      <c r="J8" s="83">
        <v>86166</v>
      </c>
      <c r="K8" s="84">
        <v>199255</v>
      </c>
      <c r="L8" s="83">
        <v>85834</v>
      </c>
      <c r="M8" s="83">
        <v>69514</v>
      </c>
      <c r="N8" s="83">
        <v>39375</v>
      </c>
      <c r="O8" s="83">
        <v>40872</v>
      </c>
      <c r="P8" s="84">
        <v>235595</v>
      </c>
      <c r="Q8" s="289">
        <v>18031</v>
      </c>
      <c r="R8" s="289">
        <v>2375</v>
      </c>
      <c r="S8" s="289">
        <v>6792</v>
      </c>
      <c r="T8" s="289">
        <v>21932</v>
      </c>
      <c r="U8" s="84">
        <f>SUM(Q8:T8)</f>
        <v>49130</v>
      </c>
      <c r="V8" s="289">
        <f>V6-V7</f>
        <v>36237</v>
      </c>
      <c r="W8" s="289">
        <v>47892</v>
      </c>
    </row>
    <row r="9" spans="1:26" x14ac:dyDescent="0.35">
      <c r="A9" s="1" t="s">
        <v>4</v>
      </c>
      <c r="B9" s="16">
        <v>49357</v>
      </c>
      <c r="C9" s="16">
        <v>61562</v>
      </c>
      <c r="D9" s="16">
        <v>61956</v>
      </c>
      <c r="E9" s="16">
        <v>68579</v>
      </c>
      <c r="F9" s="64">
        <v>241454</v>
      </c>
      <c r="G9" s="16">
        <v>59457</v>
      </c>
      <c r="H9" s="16">
        <v>52186</v>
      </c>
      <c r="I9" s="16">
        <v>64108</v>
      </c>
      <c r="J9" s="16">
        <v>55552</v>
      </c>
      <c r="K9" s="64">
        <v>231303</v>
      </c>
      <c r="L9" s="16">
        <v>57268</v>
      </c>
      <c r="M9" s="16">
        <v>49794</v>
      </c>
      <c r="N9" s="16">
        <v>42721</v>
      </c>
      <c r="O9" s="16">
        <v>55386</v>
      </c>
      <c r="P9" s="64">
        <v>205169</v>
      </c>
      <c r="Q9" s="278">
        <v>59446</v>
      </c>
      <c r="R9" s="278">
        <v>65377</v>
      </c>
      <c r="S9" s="278">
        <v>56477</v>
      </c>
      <c r="T9" s="278">
        <v>56682</v>
      </c>
      <c r="U9" s="64">
        <f t="shared" ref="U9:U31" si="0">SUM(Q9:T9)</f>
        <v>237982</v>
      </c>
      <c r="V9" s="278">
        <v>57757</v>
      </c>
      <c r="W9" s="278">
        <v>61902</v>
      </c>
    </row>
    <row r="10" spans="1:26" x14ac:dyDescent="0.35">
      <c r="A10" s="1" t="s">
        <v>5</v>
      </c>
      <c r="B10" s="16">
        <v>324</v>
      </c>
      <c r="C10" s="16">
        <v>223</v>
      </c>
      <c r="D10" s="16">
        <v>-1023</v>
      </c>
      <c r="E10" s="16">
        <v>-560</v>
      </c>
      <c r="F10" s="64">
        <v>-1036</v>
      </c>
      <c r="G10" s="16">
        <v>-1156</v>
      </c>
      <c r="H10" s="16">
        <v>2436</v>
      </c>
      <c r="I10" s="16">
        <v>-872</v>
      </c>
      <c r="J10" s="16">
        <v>-1917</v>
      </c>
      <c r="K10" s="64">
        <v>-1509</v>
      </c>
      <c r="L10" s="16">
        <v>1650</v>
      </c>
      <c r="M10" s="16">
        <v>-6954</v>
      </c>
      <c r="N10" s="16">
        <v>-549</v>
      </c>
      <c r="O10" s="16">
        <v>-9732</v>
      </c>
      <c r="P10" s="64">
        <v>-15585</v>
      </c>
      <c r="Q10" s="278">
        <v>66</v>
      </c>
      <c r="R10" s="278">
        <v>495</v>
      </c>
      <c r="S10" s="278">
        <v>-6322</v>
      </c>
      <c r="T10" s="278">
        <v>556</v>
      </c>
      <c r="U10" s="64">
        <f t="shared" si="0"/>
        <v>-5205</v>
      </c>
      <c r="V10" s="278">
        <v>229</v>
      </c>
      <c r="W10" s="278">
        <v>-2713</v>
      </c>
      <c r="X10" s="266"/>
      <c r="Y10" s="266"/>
      <c r="Z10" s="266"/>
    </row>
    <row r="11" spans="1:26" ht="15" thickBot="1" x14ac:dyDescent="0.4">
      <c r="A11" s="7" t="s">
        <v>108</v>
      </c>
      <c r="B11" s="15">
        <v>0</v>
      </c>
      <c r="C11" s="15">
        <v>0</v>
      </c>
      <c r="D11" s="15">
        <v>0</v>
      </c>
      <c r="E11" s="15">
        <v>0</v>
      </c>
      <c r="F11" s="58">
        <v>0</v>
      </c>
      <c r="G11" s="15">
        <v>50790</v>
      </c>
      <c r="H11" s="15">
        <v>0</v>
      </c>
      <c r="I11" s="15">
        <v>0</v>
      </c>
      <c r="J11" s="15">
        <v>0</v>
      </c>
      <c r="K11" s="58">
        <v>50790</v>
      </c>
      <c r="L11" s="15">
        <v>0</v>
      </c>
      <c r="M11" s="15">
        <v>0</v>
      </c>
      <c r="N11" s="15">
        <v>0</v>
      </c>
      <c r="O11" s="15">
        <v>0</v>
      </c>
      <c r="P11" s="58">
        <v>0</v>
      </c>
      <c r="Q11" s="298">
        <v>0</v>
      </c>
      <c r="R11" s="298">
        <v>0</v>
      </c>
      <c r="S11" s="298">
        <v>0</v>
      </c>
      <c r="T11" s="298">
        <v>103900</v>
      </c>
      <c r="U11" s="58">
        <f t="shared" si="0"/>
        <v>103900</v>
      </c>
      <c r="V11" s="298">
        <v>0</v>
      </c>
      <c r="W11" s="298">
        <v>0</v>
      </c>
    </row>
    <row r="12" spans="1:26" x14ac:dyDescent="0.35">
      <c r="A12" s="52" t="s">
        <v>100</v>
      </c>
      <c r="B12" s="51">
        <v>40906</v>
      </c>
      <c r="C12" s="51">
        <v>37000</v>
      </c>
      <c r="D12" s="51">
        <v>25200</v>
      </c>
      <c r="E12" s="51">
        <v>69958</v>
      </c>
      <c r="F12" s="57">
        <v>173064</v>
      </c>
      <c r="G12" s="51">
        <v>-25406</v>
      </c>
      <c r="H12" s="51">
        <v>-72001</v>
      </c>
      <c r="I12" s="51">
        <v>-16453</v>
      </c>
      <c r="J12" s="51">
        <v>32531</v>
      </c>
      <c r="K12" s="57">
        <v>-81329</v>
      </c>
      <c r="L12" s="51">
        <v>26916</v>
      </c>
      <c r="M12" s="51">
        <v>26674</v>
      </c>
      <c r="N12" s="51">
        <v>-2797</v>
      </c>
      <c r="O12" s="51">
        <v>-4782</v>
      </c>
      <c r="P12" s="57">
        <v>46011</v>
      </c>
      <c r="Q12" s="306">
        <f>Q8-Q9-Q10</f>
        <v>-41481</v>
      </c>
      <c r="R12" s="306">
        <f>R8-R9-R10</f>
        <v>-63497</v>
      </c>
      <c r="S12" s="306">
        <f>S8-S9-S10</f>
        <v>-43363</v>
      </c>
      <c r="T12" s="306">
        <f>T8-T9-T10-T11</f>
        <v>-139206</v>
      </c>
      <c r="U12" s="57">
        <f t="shared" si="0"/>
        <v>-287547</v>
      </c>
      <c r="V12" s="306">
        <f>V8-V9-V10-V11</f>
        <v>-21749</v>
      </c>
      <c r="W12" s="306">
        <f>W8-W9-W10-W11</f>
        <v>-11297</v>
      </c>
    </row>
    <row r="13" spans="1:26" x14ac:dyDescent="0.35">
      <c r="A13" s="50" t="s">
        <v>101</v>
      </c>
      <c r="B13" s="51">
        <v>20</v>
      </c>
      <c r="C13" s="51">
        <v>-15</v>
      </c>
      <c r="D13" s="51">
        <v>93</v>
      </c>
      <c r="E13" s="51">
        <v>-52</v>
      </c>
      <c r="F13" s="57">
        <v>46</v>
      </c>
      <c r="G13" s="51">
        <v>-163</v>
      </c>
      <c r="H13" s="51">
        <v>-229</v>
      </c>
      <c r="I13" s="51">
        <v>191</v>
      </c>
      <c r="J13" s="51">
        <v>257</v>
      </c>
      <c r="K13" s="57">
        <v>56</v>
      </c>
      <c r="L13" s="51">
        <v>355</v>
      </c>
      <c r="M13" s="51">
        <v>-10</v>
      </c>
      <c r="N13" s="51">
        <v>-642</v>
      </c>
      <c r="O13" s="51">
        <v>185</v>
      </c>
      <c r="P13" s="57">
        <v>-112</v>
      </c>
      <c r="Q13" s="306">
        <v>373</v>
      </c>
      <c r="R13" s="306">
        <v>58</v>
      </c>
      <c r="S13" s="306">
        <v>544</v>
      </c>
      <c r="T13" s="306">
        <v>-410</v>
      </c>
      <c r="U13" s="57">
        <f t="shared" si="0"/>
        <v>565</v>
      </c>
      <c r="V13" s="306">
        <v>17</v>
      </c>
      <c r="W13" s="306">
        <v>-969</v>
      </c>
    </row>
    <row r="14" spans="1:26" ht="15" thickBot="1" x14ac:dyDescent="0.4">
      <c r="A14" s="7" t="s">
        <v>102</v>
      </c>
      <c r="B14" s="15">
        <v>935</v>
      </c>
      <c r="C14" s="15">
        <v>2358</v>
      </c>
      <c r="D14" s="15">
        <v>-4993</v>
      </c>
      <c r="E14" s="15">
        <v>1640</v>
      </c>
      <c r="F14" s="58">
        <v>-60</v>
      </c>
      <c r="G14" s="15">
        <v>43</v>
      </c>
      <c r="H14" s="15">
        <v>2163</v>
      </c>
      <c r="I14" s="15">
        <v>3609</v>
      </c>
      <c r="J14" s="15">
        <v>3235</v>
      </c>
      <c r="K14" s="58">
        <v>9050</v>
      </c>
      <c r="L14" s="15">
        <v>-2529</v>
      </c>
      <c r="M14" s="15">
        <v>-2107</v>
      </c>
      <c r="N14" s="15">
        <v>-1356</v>
      </c>
      <c r="O14" s="15">
        <v>-5799</v>
      </c>
      <c r="P14" s="58">
        <v>-11791</v>
      </c>
      <c r="Q14" s="298">
        <v>-4767</v>
      </c>
      <c r="R14" s="298">
        <v>-1045</v>
      </c>
      <c r="S14" s="298">
        <v>2481</v>
      </c>
      <c r="T14" s="298">
        <v>3929</v>
      </c>
      <c r="U14" s="58">
        <f t="shared" si="0"/>
        <v>598</v>
      </c>
      <c r="V14" s="298">
        <v>424</v>
      </c>
      <c r="W14" s="298">
        <v>-4471</v>
      </c>
    </row>
    <row r="15" spans="1:26" s="31" customFormat="1" ht="15" customHeight="1" x14ac:dyDescent="0.35">
      <c r="A15" s="53" t="s">
        <v>97</v>
      </c>
      <c r="B15" s="81">
        <v>41861</v>
      </c>
      <c r="C15" s="81">
        <v>39343</v>
      </c>
      <c r="D15" s="81">
        <v>20300</v>
      </c>
      <c r="E15" s="81">
        <v>71546</v>
      </c>
      <c r="F15" s="82">
        <v>173050</v>
      </c>
      <c r="G15" s="81">
        <v>-25526</v>
      </c>
      <c r="H15" s="81">
        <v>-70067</v>
      </c>
      <c r="I15" s="81">
        <v>-12653</v>
      </c>
      <c r="J15" s="81">
        <v>36023</v>
      </c>
      <c r="K15" s="82">
        <v>-72223</v>
      </c>
      <c r="L15" s="81">
        <v>24742</v>
      </c>
      <c r="M15" s="81">
        <v>24557</v>
      </c>
      <c r="N15" s="81">
        <v>-4795</v>
      </c>
      <c r="O15" s="307">
        <f>O12+O13+O14</f>
        <v>-10396</v>
      </c>
      <c r="P15" s="82">
        <v>34108</v>
      </c>
      <c r="Q15" s="307">
        <f>Q12+Q13+Q14</f>
        <v>-45875</v>
      </c>
      <c r="R15" s="307">
        <f>R12+R13+R14</f>
        <v>-64484</v>
      </c>
      <c r="S15" s="307">
        <f>S12+S13+S14</f>
        <v>-40338</v>
      </c>
      <c r="T15" s="307">
        <f>T12+T13+T14</f>
        <v>-135687</v>
      </c>
      <c r="U15" s="82">
        <f t="shared" si="0"/>
        <v>-286384</v>
      </c>
      <c r="V15" s="307">
        <f>V12+V13+V14</f>
        <v>-21308</v>
      </c>
      <c r="W15" s="307">
        <f>W12+W13+W14</f>
        <v>-16737</v>
      </c>
    </row>
    <row r="16" spans="1:26" ht="18.75" customHeight="1" x14ac:dyDescent="0.35">
      <c r="A16" s="8" t="s">
        <v>6</v>
      </c>
      <c r="B16" s="16"/>
      <c r="C16" s="16"/>
      <c r="D16" s="16"/>
      <c r="E16" s="16"/>
      <c r="F16" s="64"/>
      <c r="G16" s="16"/>
      <c r="H16" s="16"/>
      <c r="I16" s="16"/>
      <c r="J16" s="16"/>
      <c r="K16" s="64"/>
      <c r="L16" s="16"/>
      <c r="M16" s="16"/>
      <c r="N16" s="16"/>
      <c r="O16" s="16"/>
      <c r="P16" s="64"/>
      <c r="Q16" s="278"/>
      <c r="R16" s="278"/>
      <c r="S16" s="278"/>
      <c r="T16" s="278">
        <v>0</v>
      </c>
      <c r="U16" s="64">
        <f t="shared" si="0"/>
        <v>0</v>
      </c>
      <c r="V16" s="278"/>
      <c r="W16" s="278"/>
    </row>
    <row r="17" spans="1:26" x14ac:dyDescent="0.35">
      <c r="A17" s="1" t="s">
        <v>7</v>
      </c>
      <c r="B17" s="16">
        <v>6569</v>
      </c>
      <c r="C17" s="16">
        <v>8197</v>
      </c>
      <c r="D17" s="16">
        <v>11421</v>
      </c>
      <c r="E17" s="16">
        <v>12940</v>
      </c>
      <c r="F17" s="64">
        <v>39127</v>
      </c>
      <c r="G17" s="16">
        <v>11081</v>
      </c>
      <c r="H17" s="16">
        <v>11799</v>
      </c>
      <c r="I17" s="16">
        <v>13195</v>
      </c>
      <c r="J17" s="16">
        <v>12642</v>
      </c>
      <c r="K17" s="64">
        <v>48717</v>
      </c>
      <c r="L17" s="16">
        <v>12823</v>
      </c>
      <c r="M17" s="16">
        <v>13855</v>
      </c>
      <c r="N17" s="16">
        <v>14957</v>
      </c>
      <c r="O17" s="16">
        <v>18159</v>
      </c>
      <c r="P17" s="64">
        <v>59794</v>
      </c>
      <c r="Q17" s="278">
        <v>10354</v>
      </c>
      <c r="R17" s="278">
        <v>11007</v>
      </c>
      <c r="S17" s="278">
        <v>13804</v>
      </c>
      <c r="T17" s="278">
        <v>17509</v>
      </c>
      <c r="U17" s="64">
        <f t="shared" si="0"/>
        <v>52674</v>
      </c>
      <c r="V17" s="278">
        <v>18743</v>
      </c>
      <c r="W17" s="278">
        <v>22438</v>
      </c>
    </row>
    <row r="18" spans="1:26" x14ac:dyDescent="0.35">
      <c r="A18" s="1" t="s">
        <v>8</v>
      </c>
      <c r="B18" s="16">
        <v>0</v>
      </c>
      <c r="C18" s="16">
        <v>0</v>
      </c>
      <c r="D18" s="16">
        <v>0</v>
      </c>
      <c r="E18" s="16">
        <v>0</v>
      </c>
      <c r="F18" s="64">
        <v>0</v>
      </c>
      <c r="G18" s="16">
        <v>0</v>
      </c>
      <c r="H18" s="16">
        <v>0</v>
      </c>
      <c r="I18" s="16">
        <v>0</v>
      </c>
      <c r="J18" s="16">
        <v>0</v>
      </c>
      <c r="K18" s="64">
        <v>0</v>
      </c>
      <c r="L18" s="16">
        <v>0</v>
      </c>
      <c r="M18" s="16">
        <v>0</v>
      </c>
      <c r="N18" s="16">
        <v>0</v>
      </c>
      <c r="O18" s="16">
        <v>2075</v>
      </c>
      <c r="P18" s="64">
        <v>2075</v>
      </c>
      <c r="Q18" s="278">
        <v>3414</v>
      </c>
      <c r="R18" s="278">
        <v>3371</v>
      </c>
      <c r="S18" s="278">
        <v>3828</v>
      </c>
      <c r="T18" s="278">
        <v>3389</v>
      </c>
      <c r="U18" s="64">
        <f t="shared" si="0"/>
        <v>14002</v>
      </c>
      <c r="V18" s="278">
        <v>2620</v>
      </c>
      <c r="W18" s="278">
        <v>3622</v>
      </c>
    </row>
    <row r="19" spans="1:26" s="253" customFormat="1" x14ac:dyDescent="0.35">
      <c r="A19" s="1" t="s">
        <v>395</v>
      </c>
      <c r="B19" s="16"/>
      <c r="C19" s="16"/>
      <c r="D19" s="16"/>
      <c r="E19" s="16"/>
      <c r="F19" s="64"/>
      <c r="G19" s="16"/>
      <c r="H19" s="16"/>
      <c r="I19" s="16"/>
      <c r="J19" s="16"/>
      <c r="K19" s="64"/>
      <c r="L19" s="16"/>
      <c r="M19" s="16"/>
      <c r="N19" s="16"/>
      <c r="O19" s="16"/>
      <c r="P19" s="64"/>
      <c r="Q19" s="278"/>
      <c r="R19" s="278"/>
      <c r="S19" s="278"/>
      <c r="T19" s="278"/>
      <c r="U19" s="64">
        <f t="shared" si="0"/>
        <v>0</v>
      </c>
      <c r="V19" s="278">
        <v>2107</v>
      </c>
      <c r="W19" s="278">
        <v>1777</v>
      </c>
    </row>
    <row r="20" spans="1:26" x14ac:dyDescent="0.35">
      <c r="A20" s="1" t="s">
        <v>129</v>
      </c>
      <c r="B20" s="16">
        <v>113</v>
      </c>
      <c r="C20" s="16">
        <v>261</v>
      </c>
      <c r="D20" s="16">
        <v>261</v>
      </c>
      <c r="E20" s="16">
        <v>194</v>
      </c>
      <c r="F20" s="64">
        <v>829</v>
      </c>
      <c r="G20" s="16">
        <v>226</v>
      </c>
      <c r="H20" s="16">
        <v>798</v>
      </c>
      <c r="I20" s="16">
        <v>690</v>
      </c>
      <c r="J20" s="16">
        <v>2640</v>
      </c>
      <c r="K20" s="64">
        <v>4354</v>
      </c>
      <c r="L20" s="16">
        <v>1117</v>
      </c>
      <c r="M20" s="16">
        <v>1229</v>
      </c>
      <c r="N20" s="16">
        <v>288</v>
      </c>
      <c r="O20" s="16">
        <v>-2032</v>
      </c>
      <c r="P20" s="64">
        <v>602</v>
      </c>
      <c r="Q20" s="278">
        <v>358</v>
      </c>
      <c r="R20" s="278">
        <v>458</v>
      </c>
      <c r="S20" s="278">
        <v>1795</v>
      </c>
      <c r="T20" s="278">
        <v>2971</v>
      </c>
      <c r="U20" s="64">
        <f t="shared" si="0"/>
        <v>5582</v>
      </c>
      <c r="V20" s="278">
        <v>1367</v>
      </c>
      <c r="W20" s="278">
        <v>1290</v>
      </c>
    </row>
    <row r="21" spans="1:26" x14ac:dyDescent="0.35">
      <c r="A21" s="1" t="s">
        <v>130</v>
      </c>
      <c r="B21" s="16">
        <v>0</v>
      </c>
      <c r="C21" s="16">
        <v>0</v>
      </c>
      <c r="D21" s="16">
        <v>0</v>
      </c>
      <c r="E21" s="16">
        <v>0</v>
      </c>
      <c r="F21" s="64">
        <v>0</v>
      </c>
      <c r="G21" s="16">
        <v>0</v>
      </c>
      <c r="H21" s="16">
        <v>0</v>
      </c>
      <c r="I21" s="16">
        <v>0</v>
      </c>
      <c r="J21" s="16">
        <v>0</v>
      </c>
      <c r="K21" s="64">
        <v>0</v>
      </c>
      <c r="L21" s="16">
        <v>0</v>
      </c>
      <c r="M21" s="16">
        <v>0</v>
      </c>
      <c r="N21" s="16">
        <v>0</v>
      </c>
      <c r="O21" s="16">
        <v>6478</v>
      </c>
      <c r="P21" s="64">
        <v>6478</v>
      </c>
      <c r="Q21" s="278">
        <v>1884</v>
      </c>
      <c r="R21" s="278">
        <v>1897</v>
      </c>
      <c r="S21" s="278">
        <v>1915</v>
      </c>
      <c r="T21" s="278">
        <v>1945</v>
      </c>
      <c r="U21" s="64">
        <f t="shared" si="0"/>
        <v>7641</v>
      </c>
      <c r="V21" s="278">
        <v>1840</v>
      </c>
      <c r="W21" s="278">
        <v>1868</v>
      </c>
    </row>
    <row r="22" spans="1:26" s="253" customFormat="1" x14ac:dyDescent="0.35">
      <c r="A22" s="1" t="s">
        <v>396</v>
      </c>
      <c r="B22" s="16"/>
      <c r="C22" s="16"/>
      <c r="D22" s="16"/>
      <c r="E22" s="16"/>
      <c r="F22" s="64"/>
      <c r="G22" s="16"/>
      <c r="H22" s="16"/>
      <c r="I22" s="16"/>
      <c r="J22" s="16"/>
      <c r="K22" s="64"/>
      <c r="L22" s="16"/>
      <c r="M22" s="16"/>
      <c r="N22" s="16"/>
      <c r="O22" s="16"/>
      <c r="P22" s="64"/>
      <c r="Q22" s="278"/>
      <c r="R22" s="278"/>
      <c r="S22" s="278"/>
      <c r="T22" s="278"/>
      <c r="U22" s="64">
        <f t="shared" si="0"/>
        <v>0</v>
      </c>
      <c r="V22" s="278">
        <v>144</v>
      </c>
      <c r="W22" s="278">
        <v>180</v>
      </c>
    </row>
    <row r="23" spans="1:26" x14ac:dyDescent="0.35">
      <c r="A23" s="1" t="s">
        <v>9</v>
      </c>
      <c r="B23" s="16">
        <v>1496</v>
      </c>
      <c r="C23" s="16">
        <v>1719</v>
      </c>
      <c r="D23" s="16">
        <v>1914</v>
      </c>
      <c r="E23" s="16">
        <v>2082</v>
      </c>
      <c r="F23" s="64">
        <v>7211</v>
      </c>
      <c r="G23" s="16">
        <v>1894</v>
      </c>
      <c r="H23" s="16">
        <v>1875</v>
      </c>
      <c r="I23" s="16">
        <v>1749</v>
      </c>
      <c r="J23" s="16">
        <v>1834</v>
      </c>
      <c r="K23" s="64">
        <v>7352</v>
      </c>
      <c r="L23" s="16">
        <v>1680</v>
      </c>
      <c r="M23" s="16">
        <v>1630</v>
      </c>
      <c r="N23" s="16">
        <v>1574</v>
      </c>
      <c r="O23" s="16">
        <v>-723</v>
      </c>
      <c r="P23" s="64">
        <v>4161</v>
      </c>
      <c r="Q23" s="278">
        <v>1486</v>
      </c>
      <c r="R23" s="278">
        <v>1381</v>
      </c>
      <c r="S23" s="278">
        <v>1448</v>
      </c>
      <c r="T23" s="278">
        <v>1465</v>
      </c>
      <c r="U23" s="64">
        <f t="shared" si="0"/>
        <v>5780</v>
      </c>
      <c r="V23" s="278">
        <v>1504</v>
      </c>
      <c r="W23" s="278">
        <v>1639</v>
      </c>
    </row>
    <row r="24" spans="1:26" x14ac:dyDescent="0.35">
      <c r="A24" s="1" t="s">
        <v>10</v>
      </c>
      <c r="B24" s="16">
        <v>423</v>
      </c>
      <c r="C24" s="16">
        <v>2157</v>
      </c>
      <c r="D24" s="16">
        <v>1019</v>
      </c>
      <c r="E24" s="16">
        <v>609</v>
      </c>
      <c r="F24" s="64">
        <v>4208</v>
      </c>
      <c r="G24" s="16">
        <v>1456</v>
      </c>
      <c r="H24" s="16">
        <v>1160</v>
      </c>
      <c r="I24" s="16">
        <v>2395</v>
      </c>
      <c r="J24" s="16">
        <v>755</v>
      </c>
      <c r="K24" s="64">
        <v>5766</v>
      </c>
      <c r="L24" s="16">
        <v>2175</v>
      </c>
      <c r="M24" s="16">
        <v>1033</v>
      </c>
      <c r="N24" s="16">
        <v>596</v>
      </c>
      <c r="O24" s="16">
        <v>-26965</v>
      </c>
      <c r="P24" s="64">
        <v>-23161</v>
      </c>
      <c r="Q24" s="278">
        <v>1047</v>
      </c>
      <c r="R24" s="278">
        <v>2791</v>
      </c>
      <c r="S24" s="278">
        <v>-288</v>
      </c>
      <c r="T24" s="278">
        <v>1825</v>
      </c>
      <c r="U24" s="64">
        <f t="shared" si="0"/>
        <v>5375</v>
      </c>
      <c r="V24" s="278">
        <v>946</v>
      </c>
      <c r="W24" s="278">
        <v>636</v>
      </c>
    </row>
    <row r="25" spans="1:26" x14ac:dyDescent="0.35">
      <c r="A25" s="1" t="s">
        <v>365</v>
      </c>
      <c r="B25" s="16">
        <v>9456</v>
      </c>
      <c r="C25" s="16">
        <v>12633</v>
      </c>
      <c r="D25" s="16">
        <v>4415</v>
      </c>
      <c r="E25" s="16">
        <v>-4524</v>
      </c>
      <c r="F25" s="64">
        <v>21980</v>
      </c>
      <c r="G25" s="16">
        <v>22478</v>
      </c>
      <c r="H25" s="16">
        <v>1258</v>
      </c>
      <c r="I25" s="16">
        <v>-2756</v>
      </c>
      <c r="J25" s="16">
        <v>-3300</v>
      </c>
      <c r="K25" s="64">
        <v>17680</v>
      </c>
      <c r="L25" s="16">
        <v>-7672</v>
      </c>
      <c r="M25" s="16">
        <v>-3817</v>
      </c>
      <c r="N25" s="16">
        <v>-1791</v>
      </c>
      <c r="O25" s="16">
        <v>2367</v>
      </c>
      <c r="P25" s="64">
        <v>-10913</v>
      </c>
      <c r="Q25" s="278">
        <v>-22512</v>
      </c>
      <c r="R25" s="278">
        <v>-5811</v>
      </c>
      <c r="S25" s="278">
        <v>-10538</v>
      </c>
      <c r="T25" s="278">
        <v>1153</v>
      </c>
      <c r="U25" s="64">
        <f t="shared" si="0"/>
        <v>-37708</v>
      </c>
      <c r="V25" s="278">
        <v>5546</v>
      </c>
      <c r="W25" s="278">
        <v>2008</v>
      </c>
    </row>
    <row r="26" spans="1:26" ht="15" thickBot="1" x14ac:dyDescent="0.4">
      <c r="A26" s="1" t="s">
        <v>366</v>
      </c>
      <c r="B26" s="16">
        <v>0</v>
      </c>
      <c r="C26" s="16">
        <v>0</v>
      </c>
      <c r="D26" s="16"/>
      <c r="E26" s="16">
        <v>0</v>
      </c>
      <c r="F26" s="64">
        <v>0</v>
      </c>
      <c r="G26" s="16">
        <v>0</v>
      </c>
      <c r="H26" s="16">
        <v>0</v>
      </c>
      <c r="I26" s="16">
        <v>0</v>
      </c>
      <c r="J26" s="16">
        <v>0</v>
      </c>
      <c r="K26" s="64">
        <v>0</v>
      </c>
      <c r="L26" s="16">
        <v>0</v>
      </c>
      <c r="M26" s="16">
        <v>0</v>
      </c>
      <c r="N26" s="16">
        <v>0</v>
      </c>
      <c r="O26" s="16">
        <v>0</v>
      </c>
      <c r="P26" s="64">
        <v>0</v>
      </c>
      <c r="Q26" s="278">
        <v>-5366</v>
      </c>
      <c r="R26" s="278">
        <v>-5974</v>
      </c>
      <c r="S26" s="278">
        <v>314</v>
      </c>
      <c r="T26" s="278">
        <v>-5552</v>
      </c>
      <c r="U26" s="64">
        <f t="shared" si="0"/>
        <v>-16578</v>
      </c>
      <c r="V26" s="278">
        <v>-2599</v>
      </c>
      <c r="W26" s="278">
        <v>4512</v>
      </c>
    </row>
    <row r="27" spans="1:26" ht="15" thickBot="1" x14ac:dyDescent="0.4">
      <c r="A27" s="9"/>
      <c r="B27" s="17">
        <v>18057</v>
      </c>
      <c r="C27" s="17">
        <v>24967</v>
      </c>
      <c r="D27" s="17">
        <v>19030</v>
      </c>
      <c r="E27" s="17">
        <v>11301</v>
      </c>
      <c r="F27" s="59">
        <v>73355</v>
      </c>
      <c r="G27" s="17">
        <v>37135</v>
      </c>
      <c r="H27" s="17">
        <v>16890</v>
      </c>
      <c r="I27" s="17">
        <v>15273</v>
      </c>
      <c r="J27" s="17">
        <v>14571</v>
      </c>
      <c r="K27" s="59">
        <v>83869</v>
      </c>
      <c r="L27" s="17">
        <v>10123</v>
      </c>
      <c r="M27" s="17">
        <v>13930</v>
      </c>
      <c r="N27" s="17">
        <v>15624</v>
      </c>
      <c r="O27" s="17">
        <v>-641</v>
      </c>
      <c r="P27" s="59">
        <v>39036</v>
      </c>
      <c r="Q27" s="308">
        <v>-9335</v>
      </c>
      <c r="R27" s="308">
        <v>9140</v>
      </c>
      <c r="S27" s="308">
        <v>12278</v>
      </c>
      <c r="T27" s="308">
        <v>24705</v>
      </c>
      <c r="U27" s="59">
        <f t="shared" si="0"/>
        <v>36788</v>
      </c>
      <c r="V27" s="308">
        <f>SUM(V17:V26)</f>
        <v>32218</v>
      </c>
      <c r="W27" s="308">
        <f>SUM(W17:W26)</f>
        <v>39970</v>
      </c>
    </row>
    <row r="28" spans="1:26" x14ac:dyDescent="0.35">
      <c r="A28" s="8" t="s">
        <v>12</v>
      </c>
      <c r="B28" s="16">
        <v>23804</v>
      </c>
      <c r="C28" s="16">
        <v>14376</v>
      </c>
      <c r="D28" s="16">
        <v>1270</v>
      </c>
      <c r="E28" s="16">
        <v>60245</v>
      </c>
      <c r="F28" s="64">
        <v>99695</v>
      </c>
      <c r="G28" s="16">
        <v>-62661</v>
      </c>
      <c r="H28" s="16">
        <v>-86957</v>
      </c>
      <c r="I28" s="16">
        <v>-27926</v>
      </c>
      <c r="J28" s="16">
        <v>21452</v>
      </c>
      <c r="K28" s="64">
        <v>-156092</v>
      </c>
      <c r="L28" s="16">
        <v>14619</v>
      </c>
      <c r="M28" s="16">
        <v>10627</v>
      </c>
      <c r="N28" s="16">
        <v>-20419</v>
      </c>
      <c r="O28" s="16">
        <v>-9755</v>
      </c>
      <c r="P28" s="64">
        <v>-4928</v>
      </c>
      <c r="Q28" s="278">
        <v>-36540</v>
      </c>
      <c r="R28" s="278">
        <v>-74029</v>
      </c>
      <c r="S28" s="278">
        <v>-52616</v>
      </c>
      <c r="T28" s="278">
        <v>-160392</v>
      </c>
      <c r="U28" s="64">
        <f t="shared" si="0"/>
        <v>-323577</v>
      </c>
      <c r="V28" s="278">
        <f>V15-V27</f>
        <v>-53526</v>
      </c>
      <c r="W28" s="278">
        <v>-56707</v>
      </c>
    </row>
    <row r="29" spans="1:26" x14ac:dyDescent="0.35">
      <c r="A29" s="1" t="s">
        <v>98</v>
      </c>
      <c r="B29" s="118">
        <v>9577</v>
      </c>
      <c r="C29" s="118">
        <v>13824</v>
      </c>
      <c r="D29" s="118">
        <v>7094</v>
      </c>
      <c r="E29" s="118">
        <v>30844</v>
      </c>
      <c r="F29" s="64">
        <v>61339</v>
      </c>
      <c r="G29" s="118">
        <v>16940</v>
      </c>
      <c r="H29" s="118">
        <v>-4501</v>
      </c>
      <c r="I29" s="118">
        <v>8406</v>
      </c>
      <c r="J29" s="118">
        <v>5734</v>
      </c>
      <c r="K29" s="64">
        <v>26580</v>
      </c>
      <c r="L29" s="118">
        <v>12280</v>
      </c>
      <c r="M29" s="118">
        <v>7818</v>
      </c>
      <c r="N29" s="118">
        <v>-8184</v>
      </c>
      <c r="O29" s="118">
        <v>10517</v>
      </c>
      <c r="P29" s="64">
        <v>22430</v>
      </c>
      <c r="Q29" s="278">
        <v>-2613</v>
      </c>
      <c r="R29" s="278">
        <v>-2823.4</v>
      </c>
      <c r="S29" s="278">
        <v>7184</v>
      </c>
      <c r="T29" s="278">
        <v>-21556.6</v>
      </c>
      <c r="U29" s="64">
        <f t="shared" si="0"/>
        <v>-19809</v>
      </c>
      <c r="V29" s="278">
        <v>973</v>
      </c>
      <c r="W29" s="278">
        <v>-53</v>
      </c>
    </row>
    <row r="30" spans="1:26" ht="15" thickBot="1" x14ac:dyDescent="0.4">
      <c r="A30" s="1" t="s">
        <v>99</v>
      </c>
      <c r="B30" s="118">
        <v>-1922</v>
      </c>
      <c r="C30" s="118">
        <v>-7954</v>
      </c>
      <c r="D30" s="118">
        <v>-4739</v>
      </c>
      <c r="E30" s="118">
        <v>-4726</v>
      </c>
      <c r="F30" s="64">
        <v>-19342</v>
      </c>
      <c r="G30" s="118">
        <v>-12363</v>
      </c>
      <c r="H30" s="118">
        <v>-8406</v>
      </c>
      <c r="I30" s="118">
        <v>-11420</v>
      </c>
      <c r="J30" s="118">
        <v>7254</v>
      </c>
      <c r="K30" s="64">
        <v>-24936</v>
      </c>
      <c r="L30" s="118">
        <v>-4694</v>
      </c>
      <c r="M30" s="118">
        <v>222</v>
      </c>
      <c r="N30" s="118">
        <v>3181</v>
      </c>
      <c r="O30" s="118">
        <v>-11583</v>
      </c>
      <c r="P30" s="64">
        <v>-12874</v>
      </c>
      <c r="Q30" s="278">
        <v>-6132</v>
      </c>
      <c r="R30" s="278">
        <v>-14771.2</v>
      </c>
      <c r="S30" s="278">
        <v>-17317</v>
      </c>
      <c r="T30" s="278">
        <v>10608.199999999997</v>
      </c>
      <c r="U30" s="64">
        <f t="shared" si="0"/>
        <v>-27612</v>
      </c>
      <c r="V30" s="278">
        <v>-8535</v>
      </c>
      <c r="W30" s="278">
        <v>-8553</v>
      </c>
    </row>
    <row r="31" spans="1:26" ht="15" thickBot="1" x14ac:dyDescent="0.4">
      <c r="A31" s="9"/>
      <c r="B31" s="17">
        <v>7655</v>
      </c>
      <c r="C31" s="17">
        <v>5870</v>
      </c>
      <c r="D31" s="17">
        <v>2355</v>
      </c>
      <c r="E31" s="17">
        <v>26118</v>
      </c>
      <c r="F31" s="59">
        <v>41997</v>
      </c>
      <c r="G31" s="17">
        <v>4577</v>
      </c>
      <c r="H31" s="17">
        <v>-12907</v>
      </c>
      <c r="I31" s="17">
        <v>-3014</v>
      </c>
      <c r="J31" s="17">
        <v>12988</v>
      </c>
      <c r="K31" s="59">
        <v>1644</v>
      </c>
      <c r="L31" s="17">
        <v>7586</v>
      </c>
      <c r="M31" s="17">
        <v>8040</v>
      </c>
      <c r="N31" s="17">
        <v>-5003</v>
      </c>
      <c r="O31" s="17">
        <v>-1067</v>
      </c>
      <c r="P31" s="59">
        <v>9556</v>
      </c>
      <c r="Q31" s="308">
        <v>-8745</v>
      </c>
      <c r="R31" s="308">
        <v>-17595</v>
      </c>
      <c r="S31" s="308">
        <v>-10133</v>
      </c>
      <c r="T31" s="308">
        <v>-10948</v>
      </c>
      <c r="U31" s="59">
        <f t="shared" si="0"/>
        <v>-47421</v>
      </c>
      <c r="V31" s="308">
        <v>-7562</v>
      </c>
      <c r="W31" s="308">
        <v>-8606</v>
      </c>
    </row>
    <row r="32" spans="1:26" ht="15" thickBot="1" x14ac:dyDescent="0.4">
      <c r="A32" s="10" t="s">
        <v>13</v>
      </c>
      <c r="B32" s="14">
        <v>16149</v>
      </c>
      <c r="C32" s="14">
        <v>8507</v>
      </c>
      <c r="D32" s="14">
        <v>-1085</v>
      </c>
      <c r="E32" s="14">
        <v>34127</v>
      </c>
      <c r="F32" s="61">
        <v>57698</v>
      </c>
      <c r="G32" s="14">
        <v>-67239</v>
      </c>
      <c r="H32" s="14">
        <v>-74050</v>
      </c>
      <c r="I32" s="14">
        <v>-24912</v>
      </c>
      <c r="J32" s="14">
        <v>8465</v>
      </c>
      <c r="K32" s="61">
        <v>-157736</v>
      </c>
      <c r="L32" s="14">
        <v>7033</v>
      </c>
      <c r="M32" s="14">
        <v>2587</v>
      </c>
      <c r="N32" s="14">
        <v>-15415</v>
      </c>
      <c r="O32" s="14">
        <v>-8689</v>
      </c>
      <c r="P32" s="61">
        <v>-14484</v>
      </c>
      <c r="Q32" s="309">
        <v>-27795</v>
      </c>
      <c r="R32" s="309">
        <v>-56434</v>
      </c>
      <c r="S32" s="309">
        <v>-42483</v>
      </c>
      <c r="T32" s="309">
        <v>-149444</v>
      </c>
      <c r="U32" s="61">
        <f>SUM(Q32:T32)</f>
        <v>-276156</v>
      </c>
      <c r="V32" s="309">
        <f>V28-V31</f>
        <v>-45964</v>
      </c>
      <c r="W32" s="309">
        <v>-48101</v>
      </c>
      <c r="X32" s="77"/>
      <c r="Y32" s="77"/>
      <c r="Z32" s="77"/>
    </row>
    <row r="33" spans="1:24" ht="29.25" customHeight="1" thickTop="1" x14ac:dyDescent="0.35">
      <c r="A33" s="8" t="s">
        <v>14</v>
      </c>
      <c r="B33" s="2"/>
      <c r="C33" s="2"/>
      <c r="D33" s="2"/>
      <c r="E33" s="2"/>
      <c r="F33" s="65"/>
      <c r="G33" s="2"/>
      <c r="H33" s="2"/>
      <c r="I33" s="2"/>
      <c r="J33" s="2"/>
      <c r="K33" s="65"/>
      <c r="L33" s="2"/>
      <c r="M33" s="2"/>
      <c r="N33" s="2"/>
      <c r="O33" s="2"/>
      <c r="P33" s="65"/>
      <c r="Q33" s="288"/>
      <c r="R33" s="288"/>
      <c r="S33" s="288"/>
      <c r="T33" s="288"/>
      <c r="U33" s="65"/>
      <c r="V33" s="288"/>
      <c r="W33" s="288"/>
    </row>
    <row r="34" spans="1:24" ht="29" x14ac:dyDescent="0.35">
      <c r="A34" s="5" t="s">
        <v>367</v>
      </c>
      <c r="B34" s="16">
        <v>-3901</v>
      </c>
      <c r="C34" s="16">
        <v>-4778</v>
      </c>
      <c r="D34" s="16">
        <v>122</v>
      </c>
      <c r="E34" s="16">
        <v>4167</v>
      </c>
      <c r="F34" s="64">
        <v>-4390</v>
      </c>
      <c r="G34" s="16">
        <v>2258</v>
      </c>
      <c r="H34" s="16">
        <v>-8941</v>
      </c>
      <c r="I34" s="16">
        <v>-2571</v>
      </c>
      <c r="J34" s="16">
        <v>48</v>
      </c>
      <c r="K34" s="64">
        <v>-9206</v>
      </c>
      <c r="L34" s="16">
        <v>12983</v>
      </c>
      <c r="M34" s="16">
        <v>-3147</v>
      </c>
      <c r="N34" s="16">
        <v>1417</v>
      </c>
      <c r="O34" s="16">
        <v>679</v>
      </c>
      <c r="P34" s="64">
        <v>11932</v>
      </c>
      <c r="Q34" s="278">
        <v>15243</v>
      </c>
      <c r="R34" s="278">
        <v>11927</v>
      </c>
      <c r="S34" s="278">
        <v>-12057</v>
      </c>
      <c r="T34" s="278">
        <v>-269</v>
      </c>
      <c r="U34" s="64">
        <v>14844</v>
      </c>
      <c r="V34" s="278">
        <v>-2957</v>
      </c>
      <c r="W34" s="278">
        <v>3306</v>
      </c>
      <c r="X34" s="266"/>
    </row>
    <row r="35" spans="1:24" ht="43.5" x14ac:dyDescent="0.35">
      <c r="A35" s="5" t="s">
        <v>15</v>
      </c>
      <c r="B35" s="16">
        <v>0</v>
      </c>
      <c r="C35" s="16">
        <v>-2057</v>
      </c>
      <c r="D35" s="16">
        <v>-12378</v>
      </c>
      <c r="E35" s="16">
        <v>26300</v>
      </c>
      <c r="F35" s="64">
        <v>11865</v>
      </c>
      <c r="G35" s="16">
        <v>-21307</v>
      </c>
      <c r="H35" s="16">
        <v>-1557</v>
      </c>
      <c r="I35" s="16">
        <v>11052</v>
      </c>
      <c r="J35" s="16">
        <v>19136</v>
      </c>
      <c r="K35" s="64">
        <v>7324</v>
      </c>
      <c r="L35" s="16">
        <v>5150</v>
      </c>
      <c r="M35" s="16">
        <v>2484</v>
      </c>
      <c r="N35" s="16">
        <v>-2052</v>
      </c>
      <c r="O35" s="16">
        <v>-10480</v>
      </c>
      <c r="P35" s="64">
        <v>-4898</v>
      </c>
      <c r="Q35" s="278">
        <v>-5663</v>
      </c>
      <c r="R35" s="278">
        <v>-18395</v>
      </c>
      <c r="S35" s="278">
        <v>-15754</v>
      </c>
      <c r="T35" s="278">
        <v>16363</v>
      </c>
      <c r="U35" s="64">
        <v>-23449</v>
      </c>
      <c r="V35" s="278">
        <v>4542</v>
      </c>
      <c r="W35" s="278">
        <v>5158</v>
      </c>
    </row>
    <row r="36" spans="1:24" ht="15" thickBot="1" x14ac:dyDescent="0.4">
      <c r="A36" s="5" t="s">
        <v>368</v>
      </c>
      <c r="B36" s="16">
        <v>0</v>
      </c>
      <c r="C36" s="16">
        <v>0</v>
      </c>
      <c r="D36" s="16">
        <v>0</v>
      </c>
      <c r="E36" s="16">
        <v>0</v>
      </c>
      <c r="F36" s="64">
        <v>0</v>
      </c>
      <c r="G36" s="16">
        <v>0</v>
      </c>
      <c r="H36" s="16">
        <v>0</v>
      </c>
      <c r="I36" s="16">
        <v>0</v>
      </c>
      <c r="J36" s="16">
        <v>0</v>
      </c>
      <c r="K36" s="64">
        <v>0</v>
      </c>
      <c r="L36" s="16">
        <v>0</v>
      </c>
      <c r="M36" s="16">
        <v>0</v>
      </c>
      <c r="N36" s="16">
        <v>0</v>
      </c>
      <c r="O36" s="16">
        <v>0</v>
      </c>
      <c r="P36" s="64">
        <v>0</v>
      </c>
      <c r="Q36" s="278">
        <v>0</v>
      </c>
      <c r="R36" s="278">
        <v>-301</v>
      </c>
      <c r="S36" s="278">
        <v>0</v>
      </c>
      <c r="T36" s="278">
        <v>14</v>
      </c>
      <c r="U36" s="64">
        <v>-287</v>
      </c>
      <c r="V36" s="278">
        <v>115</v>
      </c>
      <c r="W36" s="278">
        <v>156</v>
      </c>
    </row>
    <row r="37" spans="1:24" ht="15" thickBot="1" x14ac:dyDescent="0.4">
      <c r="A37" s="10" t="s">
        <v>16</v>
      </c>
      <c r="B37" s="14">
        <v>12248</v>
      </c>
      <c r="C37" s="14">
        <v>1672</v>
      </c>
      <c r="D37" s="14">
        <v>-13341</v>
      </c>
      <c r="E37" s="14">
        <v>64594</v>
      </c>
      <c r="F37" s="61">
        <v>65173</v>
      </c>
      <c r="G37" s="14">
        <v>-86288</v>
      </c>
      <c r="H37" s="14">
        <v>-84548</v>
      </c>
      <c r="I37" s="14">
        <v>-16431</v>
      </c>
      <c r="J37" s="14">
        <v>27649</v>
      </c>
      <c r="K37" s="61">
        <v>-159618</v>
      </c>
      <c r="L37" s="14">
        <v>25166</v>
      </c>
      <c r="M37" s="14">
        <v>1924</v>
      </c>
      <c r="N37" s="14">
        <v>-16050</v>
      </c>
      <c r="O37" s="14">
        <v>-18490</v>
      </c>
      <c r="P37" s="61">
        <v>-7450</v>
      </c>
      <c r="Q37" s="309">
        <v>-18215</v>
      </c>
      <c r="R37" s="309">
        <v>-63203</v>
      </c>
      <c r="S37" s="309">
        <v>-70294</v>
      </c>
      <c r="T37" s="309">
        <v>-133336</v>
      </c>
      <c r="U37" s="61">
        <v>-285048</v>
      </c>
      <c r="V37" s="309">
        <f>V32+V34+V35+V36</f>
        <v>-44264</v>
      </c>
      <c r="W37" s="309">
        <v>-39481</v>
      </c>
    </row>
    <row r="38" spans="1:24" ht="24.75" customHeight="1" thickTop="1" thickBot="1" x14ac:dyDescent="0.4">
      <c r="A38" s="8" t="s">
        <v>131</v>
      </c>
      <c r="B38" s="2">
        <v>0.26</v>
      </c>
      <c r="C38" s="2">
        <v>0.14000000000000001</v>
      </c>
      <c r="D38" s="2">
        <v>-0.02</v>
      </c>
      <c r="E38" s="2">
        <v>0.55000000000000004</v>
      </c>
      <c r="F38" s="65">
        <v>0.93</v>
      </c>
      <c r="G38" s="2">
        <v>-1.08</v>
      </c>
      <c r="H38" s="2">
        <v>-1.18</v>
      </c>
      <c r="I38" s="2">
        <v>-0.4</v>
      </c>
      <c r="J38" s="2">
        <v>0.13999999999999968</v>
      </c>
      <c r="K38" s="65">
        <v>-2.52</v>
      </c>
      <c r="L38" s="2">
        <v>0.11</v>
      </c>
      <c r="M38" s="2">
        <v>0.04</v>
      </c>
      <c r="N38" s="2">
        <v>-0.22</v>
      </c>
      <c r="O38" s="2">
        <v>-0.13999999999999999</v>
      </c>
      <c r="P38" s="65">
        <v>-0.21</v>
      </c>
      <c r="Q38" s="288">
        <v>-0.36</v>
      </c>
      <c r="R38" s="288">
        <v>-0.73</v>
      </c>
      <c r="S38" s="288">
        <v>-0.56000000000000005</v>
      </c>
      <c r="T38" s="288">
        <v>-1.94</v>
      </c>
      <c r="U38" s="65">
        <v>-3.6</v>
      </c>
      <c r="V38" s="288">
        <v>-0.6</v>
      </c>
      <c r="W38" s="288">
        <v>-0.62</v>
      </c>
    </row>
    <row r="39" spans="1:24" ht="15.5" thickTop="1" thickBot="1" x14ac:dyDescent="0.4">
      <c r="A39" s="11" t="s">
        <v>132</v>
      </c>
      <c r="B39" s="12">
        <v>0.26</v>
      </c>
      <c r="C39" s="12">
        <v>0.14000000000000001</v>
      </c>
      <c r="D39" s="12">
        <v>-0.02</v>
      </c>
      <c r="E39" s="12">
        <v>0.55000000000000004</v>
      </c>
      <c r="F39" s="66">
        <v>0.93</v>
      </c>
      <c r="G39" s="12">
        <v>-1.08</v>
      </c>
      <c r="H39" s="12">
        <v>-1.18</v>
      </c>
      <c r="I39" s="12">
        <v>-0.4</v>
      </c>
      <c r="J39" s="12">
        <v>0.13999999999999968</v>
      </c>
      <c r="K39" s="66">
        <v>-2.52</v>
      </c>
      <c r="L39" s="12">
        <v>0.11</v>
      </c>
      <c r="M39" s="12">
        <v>0.04</v>
      </c>
      <c r="N39" s="12">
        <v>-0.22</v>
      </c>
      <c r="O39" s="12">
        <v>-0.13999999999999999</v>
      </c>
      <c r="P39" s="66">
        <v>-0.21</v>
      </c>
      <c r="Q39" s="310">
        <v>-0.36</v>
      </c>
      <c r="R39" s="310">
        <v>-0.73</v>
      </c>
      <c r="S39" s="310">
        <v>-0.56000000000000005</v>
      </c>
      <c r="T39" s="310">
        <v>-1.94</v>
      </c>
      <c r="U39" s="66">
        <v>-3.6</v>
      </c>
      <c r="V39" s="310">
        <v>-0.6</v>
      </c>
      <c r="W39" s="310">
        <v>-0.62</v>
      </c>
    </row>
    <row r="40" spans="1:24" ht="15" thickTop="1" x14ac:dyDescent="0.35"/>
    <row r="41" spans="1:24" x14ac:dyDescent="0.35">
      <c r="Q41" s="95"/>
      <c r="R41" s="95"/>
      <c r="S41" s="95"/>
      <c r="T41" s="95"/>
    </row>
    <row r="42" spans="1:24" x14ac:dyDescent="0.35">
      <c r="R42" s="95"/>
    </row>
  </sheetData>
  <mergeCells count="1">
    <mergeCell ref="Q4:T4"/>
  </mergeCells>
  <phoneticPr fontId="5" type="noConversion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F56D3-2EBE-491E-A5EC-C2E864C13630}">
  <sheetPr>
    <tabColor rgb="FFFF0000"/>
  </sheetPr>
  <dimension ref="A1:S56"/>
  <sheetViews>
    <sheetView showGridLines="0" zoomScale="70" zoomScaleNormal="70" workbookViewId="0">
      <pane xSplit="1" ySplit="5" topLeftCell="I6" activePane="bottomRight" state="frozen"/>
      <selection activeCell="A75" sqref="A75"/>
      <selection pane="topRight" activeCell="A75" sqref="A75"/>
      <selection pane="bottomLeft" activeCell="A75" sqref="A75"/>
      <selection pane="bottomRight" activeCell="S53" sqref="S53"/>
    </sheetView>
  </sheetViews>
  <sheetFormatPr defaultColWidth="9.1796875" defaultRowHeight="14.5" x14ac:dyDescent="0.35"/>
  <cols>
    <col min="1" max="1" width="48.81640625" style="20" bestFit="1" customWidth="1"/>
    <col min="2" max="15" width="18.7265625" style="20" customWidth="1"/>
    <col min="16" max="16" width="19.453125" style="20" customWidth="1"/>
    <col min="17" max="17" width="23" style="20" bestFit="1" customWidth="1"/>
    <col min="18" max="18" width="18.7265625" style="20" customWidth="1"/>
    <col min="19" max="19" width="15.453125" style="20" bestFit="1" customWidth="1"/>
    <col min="20" max="16384" width="9.1796875" style="20"/>
  </cols>
  <sheetData>
    <row r="1" spans="1:19" ht="18.5" x14ac:dyDescent="0.45">
      <c r="A1" s="3" t="s">
        <v>18</v>
      </c>
    </row>
    <row r="2" spans="1:19" x14ac:dyDescent="0.35">
      <c r="A2" s="4" t="s">
        <v>45</v>
      </c>
    </row>
    <row r="3" spans="1:19" x14ac:dyDescent="0.35">
      <c r="A3" t="s">
        <v>46</v>
      </c>
      <c r="Q3"/>
      <c r="S3"/>
    </row>
    <row r="4" spans="1:19" x14ac:dyDescent="0.35">
      <c r="A4" s="19" t="s">
        <v>0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1</v>
      </c>
      <c r="O4" s="19" t="s">
        <v>1</v>
      </c>
      <c r="Q4" s="267" t="s">
        <v>397</v>
      </c>
      <c r="R4" s="19" t="s">
        <v>1</v>
      </c>
      <c r="S4"/>
    </row>
    <row r="5" spans="1:19" ht="15" thickBot="1" x14ac:dyDescent="0.4">
      <c r="A5" s="22"/>
      <c r="B5" s="62" t="s">
        <v>184</v>
      </c>
      <c r="C5" s="62" t="s">
        <v>185</v>
      </c>
      <c r="D5" s="62" t="s">
        <v>186</v>
      </c>
      <c r="E5" s="85" t="s">
        <v>138</v>
      </c>
      <c r="F5" s="62" t="s">
        <v>140</v>
      </c>
      <c r="G5" s="62" t="s">
        <v>139</v>
      </c>
      <c r="H5" s="62" t="s">
        <v>136</v>
      </c>
      <c r="I5" s="67" t="s">
        <v>105</v>
      </c>
      <c r="J5" s="62" t="s">
        <v>135</v>
      </c>
      <c r="K5" s="62" t="s">
        <v>134</v>
      </c>
      <c r="L5" s="62" t="s">
        <v>116</v>
      </c>
      <c r="M5" s="67" t="s">
        <v>22</v>
      </c>
      <c r="N5" s="38" t="s">
        <v>21</v>
      </c>
      <c r="O5" s="62" t="s">
        <v>350</v>
      </c>
      <c r="P5" s="62" t="s">
        <v>373</v>
      </c>
      <c r="Q5" s="67" t="s">
        <v>382</v>
      </c>
      <c r="R5" s="293" t="s">
        <v>392</v>
      </c>
      <c r="S5" s="293" t="s">
        <v>408</v>
      </c>
    </row>
    <row r="6" spans="1:19" x14ac:dyDescent="0.35">
      <c r="A6" s="24" t="s">
        <v>23</v>
      </c>
      <c r="B6" s="21"/>
      <c r="C6" s="21"/>
      <c r="D6" s="21"/>
      <c r="E6" s="68"/>
      <c r="F6" s="21"/>
      <c r="G6" s="21"/>
      <c r="H6" s="21"/>
      <c r="I6" s="68"/>
      <c r="J6" s="21"/>
      <c r="K6" s="21"/>
      <c r="L6" s="21"/>
      <c r="M6" s="68"/>
      <c r="N6" s="21"/>
      <c r="O6" s="21"/>
      <c r="P6" s="21"/>
      <c r="Q6" s="68"/>
      <c r="R6" s="311"/>
      <c r="S6" s="311"/>
    </row>
    <row r="7" spans="1:19" x14ac:dyDescent="0.35">
      <c r="A7" s="24" t="s">
        <v>24</v>
      </c>
      <c r="B7" s="21"/>
      <c r="C7" s="21"/>
      <c r="D7" s="21"/>
      <c r="E7" s="68"/>
      <c r="F7" s="21"/>
      <c r="G7" s="21"/>
      <c r="H7" s="21"/>
      <c r="I7" s="68"/>
      <c r="J7" s="21"/>
      <c r="K7" s="21"/>
      <c r="L7" s="21"/>
      <c r="M7" s="68"/>
      <c r="N7" s="21"/>
      <c r="O7" s="21"/>
      <c r="P7" s="21"/>
      <c r="Q7" s="68"/>
      <c r="R7" s="311"/>
      <c r="S7" s="311"/>
    </row>
    <row r="8" spans="1:19" x14ac:dyDescent="0.35">
      <c r="A8" s="21" t="s">
        <v>25</v>
      </c>
      <c r="B8" s="23">
        <v>9643</v>
      </c>
      <c r="C8" s="23">
        <v>23350</v>
      </c>
      <c r="D8" s="23">
        <v>31013</v>
      </c>
      <c r="E8" s="56">
        <v>28233</v>
      </c>
      <c r="F8" s="23">
        <v>22429</v>
      </c>
      <c r="G8" s="23">
        <v>10363</v>
      </c>
      <c r="H8" s="23">
        <v>1176</v>
      </c>
      <c r="I8" s="56">
        <v>55769</v>
      </c>
      <c r="J8" s="23">
        <v>23063</v>
      </c>
      <c r="K8" s="23">
        <v>47695</v>
      </c>
      <c r="L8" s="23">
        <v>64822</v>
      </c>
      <c r="M8" s="56">
        <v>77318</v>
      </c>
      <c r="N8" s="23">
        <v>26604</v>
      </c>
      <c r="O8" s="23">
        <v>50274</v>
      </c>
      <c r="P8" s="23">
        <v>39832</v>
      </c>
      <c r="Q8" s="56">
        <v>49987</v>
      </c>
      <c r="R8" s="312">
        <v>59375</v>
      </c>
      <c r="S8" s="312">
        <v>57488</v>
      </c>
    </row>
    <row r="9" spans="1:19" x14ac:dyDescent="0.35">
      <c r="A9" s="21" t="s">
        <v>137</v>
      </c>
      <c r="B9" s="29">
        <v>349806</v>
      </c>
      <c r="C9" s="29">
        <v>425764</v>
      </c>
      <c r="D9" s="29">
        <v>445116</v>
      </c>
      <c r="E9" s="57">
        <v>531736</v>
      </c>
      <c r="F9" s="29">
        <v>448615</v>
      </c>
      <c r="G9" s="29">
        <v>262914</v>
      </c>
      <c r="H9" s="29">
        <v>363483</v>
      </c>
      <c r="I9" s="57">
        <v>426408</v>
      </c>
      <c r="J9" s="29">
        <v>425924</v>
      </c>
      <c r="K9" s="29">
        <v>376209</v>
      </c>
      <c r="L9" s="29">
        <v>423091</v>
      </c>
      <c r="M9" s="57">
        <v>396535</v>
      </c>
      <c r="N9" s="29">
        <v>398193</v>
      </c>
      <c r="O9" s="29">
        <v>267069</v>
      </c>
      <c r="P9" s="29">
        <v>322395</v>
      </c>
      <c r="Q9" s="57">
        <v>354826</v>
      </c>
      <c r="R9" s="306">
        <v>381070</v>
      </c>
      <c r="S9" s="306">
        <v>481578</v>
      </c>
    </row>
    <row r="10" spans="1:19" x14ac:dyDescent="0.35">
      <c r="A10" s="21" t="s">
        <v>117</v>
      </c>
      <c r="B10" s="29">
        <v>488067</v>
      </c>
      <c r="C10" s="29">
        <v>735021</v>
      </c>
      <c r="D10" s="29">
        <v>724286</v>
      </c>
      <c r="E10" s="57">
        <v>17375</v>
      </c>
      <c r="F10" s="29">
        <v>15265</v>
      </c>
      <c r="G10" s="29">
        <v>18394</v>
      </c>
      <c r="H10" s="29">
        <v>20029</v>
      </c>
      <c r="I10" s="57">
        <v>657036</v>
      </c>
      <c r="J10" s="29">
        <v>640197</v>
      </c>
      <c r="K10" s="29">
        <v>659908</v>
      </c>
      <c r="L10" s="29">
        <v>698509</v>
      </c>
      <c r="M10" s="57">
        <v>567698</v>
      </c>
      <c r="N10" s="29">
        <v>637974</v>
      </c>
      <c r="O10" s="29">
        <v>770201</v>
      </c>
      <c r="P10" s="29">
        <v>843805</v>
      </c>
      <c r="Q10" s="57">
        <v>732096</v>
      </c>
      <c r="R10" s="306">
        <v>836421</v>
      </c>
      <c r="S10" s="306">
        <v>838003</v>
      </c>
    </row>
    <row r="11" spans="1:19" x14ac:dyDescent="0.35">
      <c r="A11" s="21" t="s">
        <v>26</v>
      </c>
      <c r="B11" s="29">
        <v>29413</v>
      </c>
      <c r="C11" s="29">
        <v>30375</v>
      </c>
      <c r="D11" s="29">
        <v>36930</v>
      </c>
      <c r="E11" s="57">
        <v>672243</v>
      </c>
      <c r="F11" s="29">
        <v>748394</v>
      </c>
      <c r="G11" s="29">
        <v>729898</v>
      </c>
      <c r="H11" s="29">
        <v>712600</v>
      </c>
      <c r="I11" s="57">
        <v>18759</v>
      </c>
      <c r="J11" s="29">
        <v>15610</v>
      </c>
      <c r="K11" s="29">
        <v>14222</v>
      </c>
      <c r="L11" s="29">
        <v>31166</v>
      </c>
      <c r="M11" s="57">
        <v>21396</v>
      </c>
      <c r="N11" s="29">
        <v>24903</v>
      </c>
      <c r="O11" s="29">
        <v>30883</v>
      </c>
      <c r="P11" s="29">
        <v>17081</v>
      </c>
      <c r="Q11" s="57">
        <v>40142</v>
      </c>
      <c r="R11" s="306">
        <v>37375</v>
      </c>
      <c r="S11" s="306">
        <v>19598</v>
      </c>
    </row>
    <row r="12" spans="1:19" x14ac:dyDescent="0.35">
      <c r="A12" s="21" t="s">
        <v>118</v>
      </c>
      <c r="B12" s="29">
        <v>0</v>
      </c>
      <c r="C12" s="29">
        <v>2778</v>
      </c>
      <c r="D12" s="29">
        <v>0</v>
      </c>
      <c r="E12" s="57">
        <v>0</v>
      </c>
      <c r="F12" s="29">
        <v>0</v>
      </c>
      <c r="G12" s="29">
        <v>806</v>
      </c>
      <c r="H12" s="29">
        <v>3449</v>
      </c>
      <c r="I12" s="57">
        <v>4490</v>
      </c>
      <c r="J12" s="29">
        <v>2051</v>
      </c>
      <c r="K12" s="29">
        <v>356</v>
      </c>
      <c r="L12" s="29">
        <v>0</v>
      </c>
      <c r="M12" s="57">
        <v>442</v>
      </c>
      <c r="N12" s="29">
        <v>862</v>
      </c>
      <c r="O12" s="29">
        <v>2190</v>
      </c>
      <c r="P12" s="29">
        <v>2141</v>
      </c>
      <c r="Q12" s="57">
        <v>1720</v>
      </c>
      <c r="R12" s="306">
        <v>425</v>
      </c>
      <c r="S12" s="306">
        <v>20247</v>
      </c>
    </row>
    <row r="13" spans="1:19" x14ac:dyDescent="0.35">
      <c r="A13" s="21" t="s">
        <v>27</v>
      </c>
      <c r="B13" s="29">
        <v>10510</v>
      </c>
      <c r="C13" s="29">
        <v>21816</v>
      </c>
      <c r="D13" s="29">
        <v>20563</v>
      </c>
      <c r="E13" s="57">
        <v>10094</v>
      </c>
      <c r="F13" s="29">
        <v>11696</v>
      </c>
      <c r="G13" s="29">
        <v>15787</v>
      </c>
      <c r="H13" s="29">
        <v>15011</v>
      </c>
      <c r="I13" s="57">
        <v>13308</v>
      </c>
      <c r="J13" s="29">
        <v>15497</v>
      </c>
      <c r="K13" s="29">
        <v>19489</v>
      </c>
      <c r="L13" s="29">
        <v>12433</v>
      </c>
      <c r="M13" s="57">
        <v>7549</v>
      </c>
      <c r="N13" s="29">
        <v>15785</v>
      </c>
      <c r="O13" s="29">
        <v>17650</v>
      </c>
      <c r="P13" s="29">
        <v>20972</v>
      </c>
      <c r="Q13" s="57">
        <v>23452</v>
      </c>
      <c r="R13" s="306">
        <v>21206</v>
      </c>
      <c r="S13" s="306">
        <v>24052</v>
      </c>
    </row>
    <row r="14" spans="1:19" ht="15" thickBot="1" x14ac:dyDescent="0.4">
      <c r="A14" s="22" t="s">
        <v>374</v>
      </c>
      <c r="B14" s="30">
        <v>0</v>
      </c>
      <c r="C14" s="30">
        <v>0</v>
      </c>
      <c r="D14" s="30">
        <v>0</v>
      </c>
      <c r="E14" s="58">
        <v>0</v>
      </c>
      <c r="F14" s="30">
        <v>0</v>
      </c>
      <c r="G14" s="30">
        <v>0</v>
      </c>
      <c r="H14" s="30">
        <v>0</v>
      </c>
      <c r="I14" s="58">
        <v>0</v>
      </c>
      <c r="J14" s="30">
        <v>0</v>
      </c>
      <c r="K14" s="30">
        <v>0</v>
      </c>
      <c r="L14" s="30">
        <v>0</v>
      </c>
      <c r="M14" s="58">
        <v>0</v>
      </c>
      <c r="N14" s="30">
        <v>0</v>
      </c>
      <c r="O14" s="30">
        <v>0</v>
      </c>
      <c r="P14" s="30">
        <v>117</v>
      </c>
      <c r="Q14" s="58">
        <v>0</v>
      </c>
      <c r="R14" s="298">
        <v>0</v>
      </c>
      <c r="S14" s="298">
        <v>0</v>
      </c>
    </row>
    <row r="15" spans="1:19" x14ac:dyDescent="0.35">
      <c r="A15" s="21"/>
      <c r="B15" s="29">
        <v>887439</v>
      </c>
      <c r="C15" s="29">
        <v>1239105</v>
      </c>
      <c r="D15" s="29">
        <v>1257908</v>
      </c>
      <c r="E15" s="57">
        <v>1259681</v>
      </c>
      <c r="F15" s="29">
        <v>1246399</v>
      </c>
      <c r="G15" s="29">
        <v>1038162</v>
      </c>
      <c r="H15" s="29">
        <v>1115748</v>
      </c>
      <c r="I15" s="57">
        <v>1175770</v>
      </c>
      <c r="J15" s="29">
        <v>1122342</v>
      </c>
      <c r="K15" s="29">
        <v>1117879</v>
      </c>
      <c r="L15" s="29">
        <v>1230021</v>
      </c>
      <c r="M15" s="57">
        <v>1070938</v>
      </c>
      <c r="N15" s="29">
        <v>1104321</v>
      </c>
      <c r="O15" s="29">
        <v>1138267</v>
      </c>
      <c r="P15" s="29">
        <v>1246343</v>
      </c>
      <c r="Q15" s="57">
        <f>SUM(Q8:Q14)</f>
        <v>1202223</v>
      </c>
      <c r="R15" s="306">
        <f>SUM(R8:R14)</f>
        <v>1335872</v>
      </c>
      <c r="S15" s="306">
        <f>SUM(S8:S14)</f>
        <v>1440966</v>
      </c>
    </row>
    <row r="16" spans="1:19" x14ac:dyDescent="0.35">
      <c r="A16" s="21" t="s">
        <v>28</v>
      </c>
      <c r="B16" s="29">
        <v>226713</v>
      </c>
      <c r="C16" s="29">
        <v>271710</v>
      </c>
      <c r="D16" s="29">
        <v>267753</v>
      </c>
      <c r="E16" s="57">
        <v>268748</v>
      </c>
      <c r="F16" s="29">
        <v>265016</v>
      </c>
      <c r="G16" s="29">
        <v>253447</v>
      </c>
      <c r="H16" s="29">
        <v>240746</v>
      </c>
      <c r="I16" s="57">
        <v>232150</v>
      </c>
      <c r="J16" s="29">
        <v>233089</v>
      </c>
      <c r="K16" s="29">
        <v>231687</v>
      </c>
      <c r="L16" s="29">
        <v>228418</v>
      </c>
      <c r="M16" s="57">
        <v>221338</v>
      </c>
      <c r="N16" s="29">
        <v>214735</v>
      </c>
      <c r="O16" s="29">
        <v>205271</v>
      </c>
      <c r="P16" s="29">
        <v>199928</v>
      </c>
      <c r="Q16" s="57">
        <v>195783</v>
      </c>
      <c r="R16" s="306">
        <v>192747</v>
      </c>
      <c r="S16" s="306">
        <v>188536</v>
      </c>
    </row>
    <row r="17" spans="1:19" x14ac:dyDescent="0.35">
      <c r="A17" s="21" t="s">
        <v>29</v>
      </c>
      <c r="B17" s="29">
        <v>128504</v>
      </c>
      <c r="C17" s="29">
        <v>152620</v>
      </c>
      <c r="D17" s="29">
        <v>153454</v>
      </c>
      <c r="E17" s="57">
        <v>153323</v>
      </c>
      <c r="F17" s="29">
        <v>148957</v>
      </c>
      <c r="G17" s="29">
        <v>144400</v>
      </c>
      <c r="H17" s="29">
        <v>137410</v>
      </c>
      <c r="I17" s="57">
        <v>133373</v>
      </c>
      <c r="J17" s="29">
        <v>128117</v>
      </c>
      <c r="K17" s="29">
        <v>130681</v>
      </c>
      <c r="L17" s="29">
        <v>127492</v>
      </c>
      <c r="M17" s="57">
        <v>121761</v>
      </c>
      <c r="N17" s="29">
        <v>117404</v>
      </c>
      <c r="O17" s="29">
        <v>109659</v>
      </c>
      <c r="P17" s="29">
        <v>102156</v>
      </c>
      <c r="Q17" s="57">
        <v>107631</v>
      </c>
      <c r="R17" s="306">
        <v>104235</v>
      </c>
      <c r="S17" s="306">
        <v>101262</v>
      </c>
    </row>
    <row r="18" spans="1:19" x14ac:dyDescent="0.35">
      <c r="A18" s="21" t="s">
        <v>118</v>
      </c>
      <c r="B18" s="29">
        <v>0</v>
      </c>
      <c r="C18" s="29">
        <v>0</v>
      </c>
      <c r="D18" s="29">
        <v>0</v>
      </c>
      <c r="E18" s="57">
        <v>0</v>
      </c>
      <c r="F18" s="29">
        <v>0</v>
      </c>
      <c r="G18" s="29">
        <v>0</v>
      </c>
      <c r="H18" s="29">
        <v>0</v>
      </c>
      <c r="I18" s="57">
        <v>0</v>
      </c>
      <c r="J18" s="29">
        <v>0</v>
      </c>
      <c r="K18" s="29">
        <v>0</v>
      </c>
      <c r="L18" s="29">
        <v>0</v>
      </c>
      <c r="M18" s="57">
        <v>0</v>
      </c>
      <c r="N18" s="29">
        <v>12604</v>
      </c>
      <c r="O18" s="29">
        <v>18415</v>
      </c>
      <c r="P18" s="29">
        <v>28953</v>
      </c>
      <c r="Q18" s="57">
        <v>27800</v>
      </c>
      <c r="R18" s="306">
        <v>22255</v>
      </c>
      <c r="S18" s="306">
        <v>0</v>
      </c>
    </row>
    <row r="19" spans="1:19" x14ac:dyDescent="0.35">
      <c r="A19" s="21" t="s">
        <v>30</v>
      </c>
      <c r="B19" s="29">
        <v>942999</v>
      </c>
      <c r="C19" s="29">
        <v>1226843</v>
      </c>
      <c r="D19" s="29">
        <v>1248338</v>
      </c>
      <c r="E19" s="57">
        <v>1250518</v>
      </c>
      <c r="F19" s="29">
        <v>1178138</v>
      </c>
      <c r="G19" s="29">
        <v>1164329</v>
      </c>
      <c r="H19" s="29">
        <v>1166289</v>
      </c>
      <c r="I19" s="57">
        <v>1177381</v>
      </c>
      <c r="J19" s="29">
        <v>1173257</v>
      </c>
      <c r="K19" s="29">
        <v>1168006</v>
      </c>
      <c r="L19" s="29">
        <v>1155071</v>
      </c>
      <c r="M19" s="57">
        <v>1144963</v>
      </c>
      <c r="N19" s="29">
        <v>1128857</v>
      </c>
      <c r="O19" s="29">
        <v>1100203</v>
      </c>
      <c r="P19" s="29">
        <v>1074105</v>
      </c>
      <c r="Q19" s="57">
        <v>986421</v>
      </c>
      <c r="R19" s="306">
        <v>984520</v>
      </c>
      <c r="S19" s="306">
        <v>985834</v>
      </c>
    </row>
    <row r="20" spans="1:19" x14ac:dyDescent="0.35">
      <c r="A20" s="21" t="s">
        <v>31</v>
      </c>
      <c r="B20" s="29">
        <v>0</v>
      </c>
      <c r="C20" s="29">
        <v>0</v>
      </c>
      <c r="D20" s="29">
        <v>0</v>
      </c>
      <c r="E20" s="57">
        <v>3879</v>
      </c>
      <c r="F20" s="29">
        <v>4038</v>
      </c>
      <c r="G20" s="29">
        <v>1576</v>
      </c>
      <c r="H20" s="29">
        <v>0</v>
      </c>
      <c r="I20" s="57">
        <v>319</v>
      </c>
      <c r="J20" s="29">
        <v>4941</v>
      </c>
      <c r="K20" s="29">
        <v>5353</v>
      </c>
      <c r="L20" s="29">
        <v>5503</v>
      </c>
      <c r="M20" s="57">
        <v>4116</v>
      </c>
      <c r="N20" s="29">
        <v>12710</v>
      </c>
      <c r="O20" s="29">
        <v>23763</v>
      </c>
      <c r="P20" s="29">
        <v>17383</v>
      </c>
      <c r="Q20" s="57">
        <v>14747</v>
      </c>
      <c r="R20" s="306">
        <v>6288</v>
      </c>
      <c r="S20" s="306">
        <v>5366</v>
      </c>
    </row>
    <row r="21" spans="1:19" x14ac:dyDescent="0.35">
      <c r="A21" s="21" t="s">
        <v>119</v>
      </c>
      <c r="B21" s="29">
        <v>19582</v>
      </c>
      <c r="C21" s="29">
        <v>18970</v>
      </c>
      <c r="D21" s="29">
        <v>18722</v>
      </c>
      <c r="E21" s="57">
        <v>19612</v>
      </c>
      <c r="F21" s="29">
        <v>35124</v>
      </c>
      <c r="G21" s="29">
        <v>35423</v>
      </c>
      <c r="H21" s="29">
        <v>37219</v>
      </c>
      <c r="I21" s="57">
        <v>36922</v>
      </c>
      <c r="J21" s="29">
        <v>37904</v>
      </c>
      <c r="K21" s="29">
        <v>34757</v>
      </c>
      <c r="L21" s="29">
        <v>33458</v>
      </c>
      <c r="M21" s="57">
        <v>36504</v>
      </c>
      <c r="N21" s="29">
        <v>30843</v>
      </c>
      <c r="O21" s="29">
        <v>30582</v>
      </c>
      <c r="P21" s="29">
        <v>30374</v>
      </c>
      <c r="Q21" s="57">
        <v>32126</v>
      </c>
      <c r="R21" s="306">
        <v>49774</v>
      </c>
      <c r="S21" s="306">
        <v>49328</v>
      </c>
    </row>
    <row r="22" spans="1:19" ht="15" thickBot="1" x14ac:dyDescent="0.4">
      <c r="A22" s="21" t="s">
        <v>375</v>
      </c>
      <c r="B22" s="29">
        <v>0</v>
      </c>
      <c r="C22" s="29">
        <v>0</v>
      </c>
      <c r="D22" s="29">
        <v>0</v>
      </c>
      <c r="E22" s="57">
        <v>0</v>
      </c>
      <c r="F22" s="29">
        <v>0</v>
      </c>
      <c r="G22" s="29">
        <v>0</v>
      </c>
      <c r="H22" s="29">
        <v>0</v>
      </c>
      <c r="I22" s="57">
        <v>0</v>
      </c>
      <c r="J22" s="29">
        <v>0</v>
      </c>
      <c r="K22" s="29">
        <v>0</v>
      </c>
      <c r="L22" s="29">
        <v>0</v>
      </c>
      <c r="M22" s="57">
        <v>0</v>
      </c>
      <c r="N22" s="29">
        <v>0</v>
      </c>
      <c r="O22" s="29">
        <v>0</v>
      </c>
      <c r="P22" s="29">
        <v>10899</v>
      </c>
      <c r="Q22" s="57">
        <v>17665</v>
      </c>
      <c r="R22" s="306">
        <v>21527</v>
      </c>
      <c r="S22" s="306">
        <v>32772</v>
      </c>
    </row>
    <row r="23" spans="1:19" ht="15" thickBot="1" x14ac:dyDescent="0.4">
      <c r="A23" s="25"/>
      <c r="B23" s="26">
        <v>2205237</v>
      </c>
      <c r="C23" s="26">
        <v>2909248</v>
      </c>
      <c r="D23" s="26">
        <v>2946175</v>
      </c>
      <c r="E23" s="69">
        <v>2955761</v>
      </c>
      <c r="F23" s="26">
        <v>2877672</v>
      </c>
      <c r="G23" s="26">
        <v>2637337</v>
      </c>
      <c r="H23" s="26">
        <v>2697412</v>
      </c>
      <c r="I23" s="69">
        <v>2755915</v>
      </c>
      <c r="J23" s="26">
        <v>2699650</v>
      </c>
      <c r="K23" s="26">
        <v>2688363</v>
      </c>
      <c r="L23" s="26">
        <v>2779963</v>
      </c>
      <c r="M23" s="69">
        <v>2599620</v>
      </c>
      <c r="N23" s="26">
        <v>2621474</v>
      </c>
      <c r="O23" s="26">
        <v>2626160</v>
      </c>
      <c r="P23" s="26">
        <v>2710141</v>
      </c>
      <c r="Q23" s="69">
        <f>SUM(Q15:Q22)</f>
        <v>2584396</v>
      </c>
      <c r="R23" s="313">
        <f>SUM(R15:R22)</f>
        <v>2717218</v>
      </c>
      <c r="S23" s="313">
        <f>SUM(S15:S22)</f>
        <v>2804064</v>
      </c>
    </row>
    <row r="24" spans="1:19" x14ac:dyDescent="0.35">
      <c r="A24" s="24" t="s">
        <v>32</v>
      </c>
      <c r="B24" s="23"/>
      <c r="C24" s="23"/>
      <c r="D24" s="23"/>
      <c r="E24" s="56"/>
      <c r="F24" s="23"/>
      <c r="G24" s="23"/>
      <c r="H24" s="23"/>
      <c r="I24" s="56"/>
      <c r="J24" s="23"/>
      <c r="K24" s="23"/>
      <c r="L24" s="23"/>
      <c r="M24" s="56"/>
      <c r="N24" s="23"/>
      <c r="O24" s="23"/>
      <c r="P24" s="23"/>
      <c r="Q24" s="56"/>
      <c r="R24" s="312"/>
      <c r="S24" s="312"/>
    </row>
    <row r="25" spans="1:19" x14ac:dyDescent="0.35">
      <c r="A25" s="24" t="s">
        <v>24</v>
      </c>
      <c r="B25" s="23"/>
      <c r="C25" s="23"/>
      <c r="D25" s="23"/>
      <c r="E25" s="56"/>
      <c r="F25" s="23"/>
      <c r="G25" s="23"/>
      <c r="H25" s="23"/>
      <c r="I25" s="56"/>
      <c r="J25" s="23"/>
      <c r="K25" s="23"/>
      <c r="L25" s="23"/>
      <c r="M25" s="56"/>
      <c r="N25" s="23"/>
      <c r="O25" s="23"/>
      <c r="P25" s="23"/>
      <c r="Q25" s="56"/>
      <c r="R25" s="312"/>
      <c r="S25" s="312"/>
    </row>
    <row r="26" spans="1:19" x14ac:dyDescent="0.35">
      <c r="A26" s="21" t="s">
        <v>33</v>
      </c>
      <c r="B26" s="23">
        <v>0</v>
      </c>
      <c r="C26" s="23">
        <v>0</v>
      </c>
      <c r="D26" s="23">
        <v>0</v>
      </c>
      <c r="E26" s="56">
        <v>0</v>
      </c>
      <c r="F26" s="23">
        <v>0</v>
      </c>
      <c r="G26" s="23">
        <v>7773</v>
      </c>
      <c r="H26" s="23">
        <v>10000</v>
      </c>
      <c r="I26" s="56">
        <v>0</v>
      </c>
      <c r="J26" s="23">
        <v>0</v>
      </c>
      <c r="K26" s="23">
        <v>0</v>
      </c>
      <c r="L26" s="23">
        <v>0</v>
      </c>
      <c r="M26" s="56">
        <v>0</v>
      </c>
      <c r="N26" s="23">
        <v>1233</v>
      </c>
      <c r="O26" s="23">
        <v>0</v>
      </c>
      <c r="P26" s="23">
        <v>0</v>
      </c>
      <c r="Q26" s="56">
        <v>0</v>
      </c>
      <c r="R26" s="312">
        <v>0</v>
      </c>
      <c r="S26" s="312">
        <v>0</v>
      </c>
    </row>
    <row r="27" spans="1:19" x14ac:dyDescent="0.35">
      <c r="A27" s="21" t="s">
        <v>34</v>
      </c>
      <c r="B27" s="29">
        <v>341924</v>
      </c>
      <c r="C27" s="29">
        <v>500822</v>
      </c>
      <c r="D27" s="29">
        <v>475986</v>
      </c>
      <c r="E27" s="57">
        <v>581612</v>
      </c>
      <c r="F27" s="29">
        <v>537851</v>
      </c>
      <c r="G27" s="29">
        <v>378145</v>
      </c>
      <c r="H27" s="29">
        <v>483992</v>
      </c>
      <c r="I27" s="57">
        <v>523461</v>
      </c>
      <c r="J27" s="29">
        <v>417021</v>
      </c>
      <c r="K27" s="29">
        <v>441840</v>
      </c>
      <c r="L27" s="29">
        <v>486858</v>
      </c>
      <c r="M27" s="57">
        <v>458864</v>
      </c>
      <c r="N27" s="29">
        <v>434392</v>
      </c>
      <c r="O27" s="29">
        <v>466344</v>
      </c>
      <c r="P27" s="29">
        <v>481272</v>
      </c>
      <c r="Q27" s="57">
        <v>453793</v>
      </c>
      <c r="R27" s="306">
        <v>497238</v>
      </c>
      <c r="S27" s="306">
        <v>554663</v>
      </c>
    </row>
    <row r="28" spans="1:19" x14ac:dyDescent="0.35">
      <c r="A28" s="21" t="s">
        <v>35</v>
      </c>
      <c r="B28" s="29">
        <v>0</v>
      </c>
      <c r="C28" s="29">
        <v>0</v>
      </c>
      <c r="D28" s="29">
        <v>0</v>
      </c>
      <c r="E28" s="57">
        <v>0</v>
      </c>
      <c r="F28" s="29">
        <v>0</v>
      </c>
      <c r="G28" s="29">
        <v>0</v>
      </c>
      <c r="H28" s="29">
        <v>0</v>
      </c>
      <c r="I28" s="57">
        <v>0</v>
      </c>
      <c r="J28" s="29">
        <v>0</v>
      </c>
      <c r="K28" s="29"/>
      <c r="L28" s="29">
        <v>0</v>
      </c>
      <c r="M28" s="57">
        <v>1104</v>
      </c>
      <c r="N28" s="29">
        <v>1804</v>
      </c>
      <c r="O28" s="29">
        <v>1876</v>
      </c>
      <c r="P28" s="29">
        <v>2097</v>
      </c>
      <c r="Q28" s="57">
        <v>0</v>
      </c>
      <c r="R28" s="306">
        <v>0</v>
      </c>
      <c r="S28" s="306">
        <v>0</v>
      </c>
    </row>
    <row r="29" spans="1:19" x14ac:dyDescent="0.35">
      <c r="A29" s="21" t="s">
        <v>118</v>
      </c>
      <c r="B29" s="29">
        <v>401</v>
      </c>
      <c r="C29" s="29">
        <v>0</v>
      </c>
      <c r="D29" s="29">
        <v>2189</v>
      </c>
      <c r="E29" s="57">
        <v>4651</v>
      </c>
      <c r="F29" s="29">
        <v>4141</v>
      </c>
      <c r="G29" s="29">
        <v>2511</v>
      </c>
      <c r="H29" s="29">
        <v>2574</v>
      </c>
      <c r="I29" s="57">
        <v>1078</v>
      </c>
      <c r="J29" s="29">
        <v>650</v>
      </c>
      <c r="K29" s="29">
        <v>386</v>
      </c>
      <c r="L29" s="29">
        <v>1283</v>
      </c>
      <c r="M29" s="57">
        <v>1799</v>
      </c>
      <c r="N29" s="29">
        <v>2766</v>
      </c>
      <c r="O29" s="29">
        <v>2202</v>
      </c>
      <c r="P29" s="29">
        <v>2247</v>
      </c>
      <c r="Q29" s="57">
        <v>2837</v>
      </c>
      <c r="R29" s="306">
        <v>2953</v>
      </c>
      <c r="S29" s="306">
        <v>3610</v>
      </c>
    </row>
    <row r="30" spans="1:19" x14ac:dyDescent="0.35">
      <c r="A30" s="21" t="s">
        <v>398</v>
      </c>
      <c r="B30" s="29"/>
      <c r="C30" s="29"/>
      <c r="D30" s="29"/>
      <c r="E30" s="57"/>
      <c r="F30" s="29"/>
      <c r="G30" s="29"/>
      <c r="H30" s="29"/>
      <c r="I30" s="57"/>
      <c r="J30" s="29"/>
      <c r="K30" s="29"/>
      <c r="L30" s="29"/>
      <c r="M30" s="57"/>
      <c r="N30" s="29"/>
      <c r="O30" s="29"/>
      <c r="P30" s="29"/>
      <c r="Q30" s="57"/>
      <c r="R30" s="306">
        <v>86431</v>
      </c>
      <c r="S30" s="306">
        <v>87363</v>
      </c>
    </row>
    <row r="31" spans="1:19" x14ac:dyDescent="0.35">
      <c r="A31" s="21" t="s">
        <v>120</v>
      </c>
      <c r="B31" s="29">
        <v>0</v>
      </c>
      <c r="C31" s="29">
        <v>0</v>
      </c>
      <c r="D31" s="29">
        <v>0</v>
      </c>
      <c r="E31" s="57">
        <v>0</v>
      </c>
      <c r="F31" s="29">
        <v>0</v>
      </c>
      <c r="G31" s="29">
        <v>0</v>
      </c>
      <c r="H31" s="29">
        <v>0</v>
      </c>
      <c r="I31" s="57">
        <v>0</v>
      </c>
      <c r="J31" s="29">
        <v>0</v>
      </c>
      <c r="K31" s="29">
        <v>69650</v>
      </c>
      <c r="L31" s="29">
        <v>68715</v>
      </c>
      <c r="M31" s="57">
        <v>0</v>
      </c>
      <c r="N31" s="29">
        <v>0</v>
      </c>
      <c r="O31" s="29">
        <v>0</v>
      </c>
      <c r="P31" s="29">
        <v>0</v>
      </c>
      <c r="Q31" s="57">
        <v>17901</v>
      </c>
      <c r="R31" s="306">
        <v>49209</v>
      </c>
      <c r="S31" s="306">
        <v>50651</v>
      </c>
    </row>
    <row r="32" spans="1:19" ht="15" thickBot="1" x14ac:dyDescent="0.4">
      <c r="A32" s="22" t="s">
        <v>121</v>
      </c>
      <c r="B32" s="30">
        <v>103349</v>
      </c>
      <c r="C32" s="30">
        <v>161783</v>
      </c>
      <c r="D32" s="30">
        <v>152773</v>
      </c>
      <c r="E32" s="58">
        <v>144524</v>
      </c>
      <c r="F32" s="30">
        <v>140797</v>
      </c>
      <c r="G32" s="30">
        <v>150247</v>
      </c>
      <c r="H32" s="30">
        <v>135017</v>
      </c>
      <c r="I32" s="58">
        <v>148610</v>
      </c>
      <c r="J32" s="30">
        <v>126136</v>
      </c>
      <c r="K32" s="30">
        <v>141397</v>
      </c>
      <c r="L32" s="30">
        <v>136142</v>
      </c>
      <c r="M32" s="58">
        <v>142860</v>
      </c>
      <c r="N32" s="30">
        <v>142090</v>
      </c>
      <c r="O32" s="30">
        <v>181577</v>
      </c>
      <c r="P32" s="30">
        <v>198680</v>
      </c>
      <c r="Q32" s="58">
        <v>167251</v>
      </c>
      <c r="R32" s="298">
        <v>212136</v>
      </c>
      <c r="S32" s="298">
        <v>233984</v>
      </c>
    </row>
    <row r="33" spans="1:19" x14ac:dyDescent="0.35">
      <c r="A33" s="21"/>
      <c r="B33" s="29">
        <v>445674</v>
      </c>
      <c r="C33" s="29">
        <v>662605</v>
      </c>
      <c r="D33" s="29">
        <v>630948</v>
      </c>
      <c r="E33" s="57">
        <v>730787</v>
      </c>
      <c r="F33" s="29">
        <v>682789</v>
      </c>
      <c r="G33" s="29">
        <v>538676</v>
      </c>
      <c r="H33" s="29">
        <v>631583</v>
      </c>
      <c r="I33" s="57">
        <v>673149</v>
      </c>
      <c r="J33" s="29">
        <v>543807</v>
      </c>
      <c r="K33" s="29">
        <v>653273</v>
      </c>
      <c r="L33" s="29">
        <v>692998</v>
      </c>
      <c r="M33" s="57">
        <v>604627</v>
      </c>
      <c r="N33" s="29">
        <v>582285</v>
      </c>
      <c r="O33" s="29">
        <v>651999</v>
      </c>
      <c r="P33" s="29">
        <v>684296</v>
      </c>
      <c r="Q33" s="57">
        <f>SUM(Q26:Q32)</f>
        <v>641782</v>
      </c>
      <c r="R33" s="306">
        <f>SUM(R26:R32)</f>
        <v>847967</v>
      </c>
      <c r="S33" s="306">
        <f>SUM(S26:S32)</f>
        <v>930271</v>
      </c>
    </row>
    <row r="34" spans="1:19" x14ac:dyDescent="0.35">
      <c r="A34" s="21" t="s">
        <v>36</v>
      </c>
      <c r="B34" s="29">
        <v>10757</v>
      </c>
      <c r="C34" s="29">
        <v>17234</v>
      </c>
      <c r="D34" s="29">
        <v>13897</v>
      </c>
      <c r="E34" s="57">
        <v>11916</v>
      </c>
      <c r="F34" s="29">
        <v>8635</v>
      </c>
      <c r="G34" s="29">
        <v>18531</v>
      </c>
      <c r="H34" s="29">
        <v>20608</v>
      </c>
      <c r="I34" s="57">
        <v>21061</v>
      </c>
      <c r="J34" s="29">
        <v>8870</v>
      </c>
      <c r="K34" s="29">
        <v>14266</v>
      </c>
      <c r="L34" s="29">
        <v>13214</v>
      </c>
      <c r="M34" s="57">
        <v>11211</v>
      </c>
      <c r="N34" s="29">
        <v>3739</v>
      </c>
      <c r="O34" s="29">
        <v>3647</v>
      </c>
      <c r="P34" s="29">
        <v>3800</v>
      </c>
      <c r="Q34" s="57">
        <v>2927</v>
      </c>
      <c r="R34" s="306">
        <v>4456</v>
      </c>
      <c r="S34" s="306">
        <v>3141</v>
      </c>
    </row>
    <row r="35" spans="1:19" x14ac:dyDescent="0.35">
      <c r="A35" s="21" t="s">
        <v>37</v>
      </c>
      <c r="B35" s="29">
        <v>122359</v>
      </c>
      <c r="C35" s="29">
        <v>139503</v>
      </c>
      <c r="D35" s="29">
        <v>144097</v>
      </c>
      <c r="E35" s="57">
        <v>143999</v>
      </c>
      <c r="F35" s="29">
        <v>139507</v>
      </c>
      <c r="G35" s="29">
        <v>136487</v>
      </c>
      <c r="H35" s="29">
        <v>133550</v>
      </c>
      <c r="I35" s="57">
        <v>130674</v>
      </c>
      <c r="J35" s="29">
        <v>129476</v>
      </c>
      <c r="K35" s="29">
        <v>131354</v>
      </c>
      <c r="L35" s="29">
        <v>127170</v>
      </c>
      <c r="M35" s="57">
        <v>120414</v>
      </c>
      <c r="N35" s="29">
        <v>117740</v>
      </c>
      <c r="O35" s="29">
        <v>112076</v>
      </c>
      <c r="P35" s="29">
        <v>104423</v>
      </c>
      <c r="Q35" s="57">
        <v>114044</v>
      </c>
      <c r="R35" s="306">
        <v>109380</v>
      </c>
      <c r="S35" s="306">
        <v>106934</v>
      </c>
    </row>
    <row r="36" spans="1:19" x14ac:dyDescent="0.35">
      <c r="A36" s="21" t="s">
        <v>38</v>
      </c>
      <c r="B36" s="29">
        <v>3406</v>
      </c>
      <c r="C36" s="29">
        <v>4018</v>
      </c>
      <c r="D36" s="29">
        <v>3230</v>
      </c>
      <c r="E36" s="57">
        <v>2790</v>
      </c>
      <c r="F36" s="29">
        <v>1003</v>
      </c>
      <c r="G36" s="29">
        <v>1575</v>
      </c>
      <c r="H36" s="29">
        <v>2063</v>
      </c>
      <c r="I36" s="57">
        <v>3234</v>
      </c>
      <c r="J36" s="29">
        <v>4893</v>
      </c>
      <c r="K36" s="29">
        <v>5615</v>
      </c>
      <c r="L36" s="29">
        <v>3125</v>
      </c>
      <c r="M36" s="57">
        <v>2769</v>
      </c>
      <c r="N36" s="29">
        <v>2377</v>
      </c>
      <c r="O36" s="29">
        <v>1942</v>
      </c>
      <c r="P36" s="29">
        <v>1905</v>
      </c>
      <c r="Q36" s="57">
        <v>1497</v>
      </c>
      <c r="R36" s="306">
        <v>1585</v>
      </c>
      <c r="S36" s="306">
        <v>2693</v>
      </c>
    </row>
    <row r="37" spans="1:19" x14ac:dyDescent="0.35">
      <c r="A37" s="21" t="s">
        <v>39</v>
      </c>
      <c r="B37" s="29">
        <v>9863</v>
      </c>
      <c r="C37" s="29">
        <v>15021</v>
      </c>
      <c r="D37" s="29">
        <v>11333</v>
      </c>
      <c r="E37" s="57">
        <v>13354</v>
      </c>
      <c r="F37" s="29">
        <v>13974</v>
      </c>
      <c r="G37" s="29">
        <v>13574</v>
      </c>
      <c r="H37" s="29">
        <v>14542</v>
      </c>
      <c r="I37" s="57">
        <v>15608</v>
      </c>
      <c r="J37" s="29">
        <v>15102</v>
      </c>
      <c r="K37" s="29">
        <v>16186</v>
      </c>
      <c r="L37" s="29">
        <v>17054</v>
      </c>
      <c r="M37" s="57">
        <v>19818</v>
      </c>
      <c r="N37" s="29">
        <v>20285</v>
      </c>
      <c r="O37" s="29">
        <v>19376</v>
      </c>
      <c r="P37" s="29">
        <v>18608</v>
      </c>
      <c r="Q37" s="57">
        <v>20776</v>
      </c>
      <c r="R37" s="306">
        <v>22927</v>
      </c>
      <c r="S37" s="306">
        <v>24674</v>
      </c>
    </row>
    <row r="38" spans="1:19" x14ac:dyDescent="0.35">
      <c r="A38" s="21" t="s">
        <v>122</v>
      </c>
      <c r="B38" s="29">
        <v>65435</v>
      </c>
      <c r="C38" s="29">
        <v>68502</v>
      </c>
      <c r="D38" s="29">
        <v>65441</v>
      </c>
      <c r="E38" s="57">
        <v>62180</v>
      </c>
      <c r="F38" s="29">
        <v>67596</v>
      </c>
      <c r="G38" s="29">
        <v>69021</v>
      </c>
      <c r="H38" s="29">
        <v>65034</v>
      </c>
      <c r="I38" s="57">
        <v>56605</v>
      </c>
      <c r="J38" s="29">
        <v>62118</v>
      </c>
      <c r="K38" s="29">
        <v>62128</v>
      </c>
      <c r="L38" s="29">
        <v>60304</v>
      </c>
      <c r="M38" s="57">
        <v>63498</v>
      </c>
      <c r="N38" s="29">
        <v>65219</v>
      </c>
      <c r="O38" s="29">
        <v>58499</v>
      </c>
      <c r="P38" s="29">
        <v>64449</v>
      </c>
      <c r="Q38" s="57">
        <v>67576</v>
      </c>
      <c r="R38" s="306">
        <v>65215</v>
      </c>
      <c r="S38" s="306">
        <v>72792</v>
      </c>
    </row>
    <row r="39" spans="1:19" x14ac:dyDescent="0.35">
      <c r="A39" s="21" t="s">
        <v>40</v>
      </c>
      <c r="B39" s="29">
        <v>79907</v>
      </c>
      <c r="C39" s="29">
        <v>78008</v>
      </c>
      <c r="D39" s="29">
        <v>108125</v>
      </c>
      <c r="E39" s="57">
        <v>105023</v>
      </c>
      <c r="F39" s="29">
        <v>94562</v>
      </c>
      <c r="G39" s="29">
        <v>79839</v>
      </c>
      <c r="H39" s="29">
        <v>68205</v>
      </c>
      <c r="I39" s="57">
        <v>76689</v>
      </c>
      <c r="J39" s="29">
        <v>76612</v>
      </c>
      <c r="K39" s="29">
        <v>75480</v>
      </c>
      <c r="L39" s="29">
        <v>78741</v>
      </c>
      <c r="M39" s="57">
        <v>62806</v>
      </c>
      <c r="N39" s="29">
        <v>56331</v>
      </c>
      <c r="O39" s="29">
        <v>41406</v>
      </c>
      <c r="P39" s="29">
        <v>41155</v>
      </c>
      <c r="Q39" s="57">
        <v>56914</v>
      </c>
      <c r="R39" s="306">
        <v>48656</v>
      </c>
      <c r="S39" s="306">
        <v>51169</v>
      </c>
    </row>
    <row r="40" spans="1:19" x14ac:dyDescent="0.35">
      <c r="A40" s="21" t="s">
        <v>118</v>
      </c>
      <c r="B40" s="29">
        <v>2865</v>
      </c>
      <c r="C40" s="29">
        <v>15498</v>
      </c>
      <c r="D40" s="29">
        <v>19913</v>
      </c>
      <c r="E40" s="57">
        <v>15388</v>
      </c>
      <c r="F40" s="29">
        <v>37866</v>
      </c>
      <c r="G40" s="29">
        <v>39124</v>
      </c>
      <c r="H40" s="29">
        <v>36368</v>
      </c>
      <c r="I40" s="57">
        <v>33069</v>
      </c>
      <c r="J40" s="29">
        <v>25396</v>
      </c>
      <c r="K40" s="29">
        <v>21579</v>
      </c>
      <c r="L40" s="29">
        <v>19788</v>
      </c>
      <c r="M40" s="57">
        <v>30526</v>
      </c>
      <c r="N40" s="29">
        <v>15506</v>
      </c>
      <c r="O40" s="29">
        <v>10224</v>
      </c>
      <c r="P40" s="29">
        <v>9943</v>
      </c>
      <c r="Q40" s="57">
        <v>6067</v>
      </c>
      <c r="R40" s="306">
        <v>2563</v>
      </c>
      <c r="S40" s="306">
        <v>7215</v>
      </c>
    </row>
    <row r="41" spans="1:19" x14ac:dyDescent="0.35">
      <c r="A41" s="21" t="s">
        <v>123</v>
      </c>
      <c r="B41" s="29">
        <v>677732</v>
      </c>
      <c r="C41" s="29">
        <v>1104400</v>
      </c>
      <c r="D41" s="29">
        <v>1177505</v>
      </c>
      <c r="E41" s="57">
        <v>1053126</v>
      </c>
      <c r="F41" s="29">
        <v>1110157</v>
      </c>
      <c r="G41" s="29">
        <v>1112602</v>
      </c>
      <c r="H41" s="29">
        <v>1123281</v>
      </c>
      <c r="I41" s="57">
        <v>1125685</v>
      </c>
      <c r="J41" s="29">
        <v>1008733</v>
      </c>
      <c r="K41" s="29">
        <v>893980</v>
      </c>
      <c r="L41" s="29">
        <v>980558</v>
      </c>
      <c r="M41" s="57">
        <v>586411</v>
      </c>
      <c r="N41" s="29">
        <v>677996</v>
      </c>
      <c r="O41" s="29">
        <v>718139</v>
      </c>
      <c r="P41" s="29">
        <v>859297</v>
      </c>
      <c r="Q41" s="57">
        <v>878725</v>
      </c>
      <c r="R41" s="306">
        <v>861994</v>
      </c>
      <c r="S41" s="306">
        <v>884954</v>
      </c>
    </row>
    <row r="42" spans="1:19" ht="15" thickBot="1" x14ac:dyDescent="0.4">
      <c r="A42" s="21" t="s">
        <v>124</v>
      </c>
      <c r="B42" s="29">
        <v>0</v>
      </c>
      <c r="C42" s="29">
        <v>0</v>
      </c>
      <c r="D42" s="29">
        <v>0</v>
      </c>
      <c r="E42" s="57">
        <v>0</v>
      </c>
      <c r="F42" s="29">
        <v>0</v>
      </c>
      <c r="G42" s="29">
        <v>0</v>
      </c>
      <c r="H42" s="29">
        <v>0</v>
      </c>
      <c r="I42" s="57">
        <v>0</v>
      </c>
      <c r="J42" s="29">
        <v>0</v>
      </c>
      <c r="K42" s="29">
        <v>0</v>
      </c>
      <c r="L42" s="29">
        <v>0</v>
      </c>
      <c r="M42" s="57">
        <v>225768</v>
      </c>
      <c r="N42" s="29">
        <v>229673</v>
      </c>
      <c r="O42" s="29">
        <v>224947</v>
      </c>
      <c r="P42" s="29">
        <v>211281</v>
      </c>
      <c r="Q42" s="57">
        <v>216513</v>
      </c>
      <c r="R42" s="306">
        <v>218719</v>
      </c>
      <c r="S42" s="306">
        <v>225081</v>
      </c>
    </row>
    <row r="43" spans="1:19" ht="15" thickBot="1" x14ac:dyDescent="0.4">
      <c r="A43" s="25"/>
      <c r="B43" s="26">
        <v>1417998</v>
      </c>
      <c r="C43" s="26">
        <v>2104789</v>
      </c>
      <c r="D43" s="26">
        <v>2174489</v>
      </c>
      <c r="E43" s="69">
        <v>2138563</v>
      </c>
      <c r="F43" s="26">
        <v>2156089</v>
      </c>
      <c r="G43" s="26">
        <v>2009429</v>
      </c>
      <c r="H43" s="26">
        <v>2095234</v>
      </c>
      <c r="I43" s="69">
        <v>2135774</v>
      </c>
      <c r="J43" s="26">
        <v>1875007</v>
      </c>
      <c r="K43" s="26">
        <v>1873861</v>
      </c>
      <c r="L43" s="26">
        <v>1992952</v>
      </c>
      <c r="M43" s="69">
        <v>1727848</v>
      </c>
      <c r="N43" s="26">
        <v>1771151</v>
      </c>
      <c r="O43" s="26">
        <v>1842255</v>
      </c>
      <c r="P43" s="26">
        <v>1999157</v>
      </c>
      <c r="Q43" s="69">
        <f>SUM(Q33:Q42)</f>
        <v>2006821</v>
      </c>
      <c r="R43" s="313">
        <f>SUM(R33:R42)</f>
        <v>2183462</v>
      </c>
      <c r="S43" s="313">
        <f>SUM(S33:S42)</f>
        <v>2308924</v>
      </c>
    </row>
    <row r="44" spans="1:19" x14ac:dyDescent="0.35">
      <c r="A44" s="21" t="s">
        <v>125</v>
      </c>
      <c r="B44" s="23"/>
      <c r="C44" s="23"/>
      <c r="D44" s="23"/>
      <c r="E44" s="56"/>
      <c r="F44" s="23"/>
      <c r="G44" s="23"/>
      <c r="H44" s="23"/>
      <c r="I44" s="56"/>
      <c r="J44" s="23"/>
      <c r="K44" s="23"/>
      <c r="L44" s="23"/>
      <c r="M44" s="56"/>
      <c r="N44" s="23"/>
      <c r="O44" s="23"/>
      <c r="P44" s="23"/>
      <c r="Q44" s="56"/>
      <c r="R44" s="312"/>
      <c r="S44" s="312"/>
    </row>
    <row r="45" spans="1:19" x14ac:dyDescent="0.35">
      <c r="A45" s="21" t="s">
        <v>41</v>
      </c>
      <c r="B45" s="23"/>
      <c r="C45" s="23"/>
      <c r="D45" s="23"/>
      <c r="E45" s="56"/>
      <c r="F45" s="23"/>
      <c r="G45" s="23"/>
      <c r="H45" s="23"/>
      <c r="I45" s="56"/>
      <c r="J45" s="23"/>
      <c r="K45" s="23"/>
      <c r="L45" s="23"/>
      <c r="M45" s="56"/>
      <c r="N45" s="23"/>
      <c r="O45" s="23"/>
      <c r="P45" s="23"/>
      <c r="Q45" s="56"/>
      <c r="R45" s="312"/>
      <c r="S45" s="312"/>
    </row>
    <row r="46" spans="1:19" x14ac:dyDescent="0.35">
      <c r="A46" s="21" t="s">
        <v>126</v>
      </c>
      <c r="B46" s="29">
        <v>644081</v>
      </c>
      <c r="C46" s="29">
        <v>679542</v>
      </c>
      <c r="D46" s="29">
        <v>680043</v>
      </c>
      <c r="E46" s="57">
        <v>680962</v>
      </c>
      <c r="F46" s="29">
        <v>681147</v>
      </c>
      <c r="G46" s="29">
        <v>681147</v>
      </c>
      <c r="H46" s="29">
        <v>681319</v>
      </c>
      <c r="I46" s="57">
        <v>681405</v>
      </c>
      <c r="J46" s="29">
        <v>872099</v>
      </c>
      <c r="K46" s="29">
        <v>871807</v>
      </c>
      <c r="L46" s="29">
        <v>871875</v>
      </c>
      <c r="M46" s="57">
        <v>987943</v>
      </c>
      <c r="N46" s="29">
        <v>988012</v>
      </c>
      <c r="O46" s="29">
        <v>988080</v>
      </c>
      <c r="P46" s="29">
        <v>988145</v>
      </c>
      <c r="Q46" s="57">
        <v>988218</v>
      </c>
      <c r="R46" s="306">
        <v>988288</v>
      </c>
      <c r="S46" s="306">
        <v>988360</v>
      </c>
    </row>
    <row r="47" spans="1:19" x14ac:dyDescent="0.35">
      <c r="A47" s="21" t="s">
        <v>42</v>
      </c>
      <c r="B47" s="29">
        <v>6077</v>
      </c>
      <c r="C47" s="29">
        <v>6414</v>
      </c>
      <c r="D47" s="29">
        <v>6513</v>
      </c>
      <c r="E47" s="57">
        <v>6828</v>
      </c>
      <c r="F47" s="29">
        <v>6821</v>
      </c>
      <c r="G47" s="29">
        <v>7397</v>
      </c>
      <c r="H47" s="29">
        <v>7847</v>
      </c>
      <c r="I47" s="57">
        <v>8400</v>
      </c>
      <c r="J47" s="29">
        <v>9035</v>
      </c>
      <c r="K47" s="29">
        <v>9532</v>
      </c>
      <c r="L47" s="29">
        <v>9945</v>
      </c>
      <c r="M47" s="57">
        <v>10105</v>
      </c>
      <c r="N47" s="29">
        <v>10345</v>
      </c>
      <c r="O47" s="29">
        <v>10548</v>
      </c>
      <c r="P47" s="29">
        <v>10931</v>
      </c>
      <c r="Q47" s="57">
        <v>11285</v>
      </c>
      <c r="R47" s="306">
        <v>11659</v>
      </c>
      <c r="S47" s="306">
        <v>12453</v>
      </c>
    </row>
    <row r="48" spans="1:19" x14ac:dyDescent="0.35">
      <c r="A48" s="21" t="s">
        <v>43</v>
      </c>
      <c r="B48" s="29">
        <v>-10607</v>
      </c>
      <c r="C48" s="29">
        <v>-17442</v>
      </c>
      <c r="D48" s="29">
        <v>-29698</v>
      </c>
      <c r="E48" s="57">
        <v>769</v>
      </c>
      <c r="F48" s="29">
        <v>-18281</v>
      </c>
      <c r="G48" s="29">
        <v>-28779</v>
      </c>
      <c r="H48" s="29">
        <v>-20298</v>
      </c>
      <c r="I48" s="57">
        <v>-1113</v>
      </c>
      <c r="J48" s="29">
        <v>17021</v>
      </c>
      <c r="K48" s="29">
        <v>16357</v>
      </c>
      <c r="L48" s="29">
        <v>15722</v>
      </c>
      <c r="M48" s="57">
        <v>5921</v>
      </c>
      <c r="N48" s="29">
        <v>15501</v>
      </c>
      <c r="O48" s="29">
        <v>8732</v>
      </c>
      <c r="P48" s="29">
        <v>-19079</v>
      </c>
      <c r="Q48" s="57">
        <v>-2979</v>
      </c>
      <c r="R48" s="306">
        <v>-1279</v>
      </c>
      <c r="S48" s="306">
        <v>7341</v>
      </c>
    </row>
    <row r="49" spans="1:19" ht="15" thickBot="1" x14ac:dyDescent="0.4">
      <c r="A49" s="21" t="s">
        <v>44</v>
      </c>
      <c r="B49" s="29">
        <v>147688</v>
      </c>
      <c r="C49" s="29">
        <v>135945</v>
      </c>
      <c r="D49" s="29">
        <v>114828</v>
      </c>
      <c r="E49" s="57">
        <v>128639</v>
      </c>
      <c r="F49" s="29">
        <v>51896</v>
      </c>
      <c r="G49" s="29">
        <v>-31857</v>
      </c>
      <c r="H49" s="29">
        <v>-66690</v>
      </c>
      <c r="I49" s="57">
        <v>-68551</v>
      </c>
      <c r="J49" s="29">
        <v>-73512</v>
      </c>
      <c r="K49" s="29">
        <v>-83194</v>
      </c>
      <c r="L49" s="29">
        <v>-110531</v>
      </c>
      <c r="M49" s="57">
        <v>-132197</v>
      </c>
      <c r="N49" s="29">
        <v>-163535</v>
      </c>
      <c r="O49" s="29">
        <v>-223455</v>
      </c>
      <c r="P49" s="29">
        <v>-269013</v>
      </c>
      <c r="Q49" s="57">
        <v>-418949</v>
      </c>
      <c r="R49" s="306">
        <v>-464912</v>
      </c>
      <c r="S49" s="306">
        <v>-513014</v>
      </c>
    </row>
    <row r="50" spans="1:19" ht="15" thickBot="1" x14ac:dyDescent="0.4">
      <c r="A50" s="25"/>
      <c r="B50" s="26">
        <v>787239</v>
      </c>
      <c r="C50" s="26">
        <v>804459</v>
      </c>
      <c r="D50" s="26">
        <v>771686</v>
      </c>
      <c r="E50" s="69">
        <v>817198</v>
      </c>
      <c r="F50" s="26">
        <v>721583</v>
      </c>
      <c r="G50" s="26">
        <v>627908</v>
      </c>
      <c r="H50" s="26">
        <v>602178</v>
      </c>
      <c r="I50" s="69">
        <v>620141</v>
      </c>
      <c r="J50" s="26">
        <v>824643</v>
      </c>
      <c r="K50" s="26">
        <v>814502</v>
      </c>
      <c r="L50" s="26">
        <v>787011</v>
      </c>
      <c r="M50" s="69">
        <v>871772</v>
      </c>
      <c r="N50" s="26">
        <v>850323</v>
      </c>
      <c r="O50" s="26">
        <v>783905</v>
      </c>
      <c r="P50" s="26">
        <v>710984</v>
      </c>
      <c r="Q50" s="69">
        <f>SUM(Q46:Q49)</f>
        <v>577575</v>
      </c>
      <c r="R50" s="313">
        <f>SUM(R46:R49)</f>
        <v>533756</v>
      </c>
      <c r="S50" s="313">
        <f>SUM(S46:S49)</f>
        <v>495140</v>
      </c>
    </row>
    <row r="51" spans="1:19" ht="15" thickBot="1" x14ac:dyDescent="0.4">
      <c r="A51" s="27"/>
      <c r="B51" s="28">
        <v>2205237</v>
      </c>
      <c r="C51" s="28">
        <v>2909248</v>
      </c>
      <c r="D51" s="28">
        <v>2946175</v>
      </c>
      <c r="E51" s="61">
        <v>2955761</v>
      </c>
      <c r="F51" s="28">
        <v>2877672</v>
      </c>
      <c r="G51" s="28">
        <v>2637337</v>
      </c>
      <c r="H51" s="28">
        <v>2697412</v>
      </c>
      <c r="I51" s="61">
        <v>2755915</v>
      </c>
      <c r="J51" s="28">
        <v>2699650</v>
      </c>
      <c r="K51" s="28">
        <v>2688363</v>
      </c>
      <c r="L51" s="28">
        <v>2779963</v>
      </c>
      <c r="M51" s="61">
        <v>2599620</v>
      </c>
      <c r="N51" s="28">
        <v>2621474</v>
      </c>
      <c r="O51" s="28">
        <v>2626160</v>
      </c>
      <c r="P51" s="28">
        <v>2710141</v>
      </c>
      <c r="Q51" s="61">
        <f>Q50+Q43</f>
        <v>2584396</v>
      </c>
      <c r="R51" s="309">
        <f>R50+R43</f>
        <v>2717218</v>
      </c>
      <c r="S51" s="309">
        <f>S50+S43</f>
        <v>2804064</v>
      </c>
    </row>
    <row r="52" spans="1:19" ht="15" thickTop="1" x14ac:dyDescent="0.35">
      <c r="R52"/>
      <c r="S52"/>
    </row>
    <row r="53" spans="1:19" x14ac:dyDescent="0.35">
      <c r="A53" s="20" t="s">
        <v>358</v>
      </c>
      <c r="B53" s="251" t="s">
        <v>279</v>
      </c>
      <c r="C53" s="251" t="s">
        <v>279</v>
      </c>
      <c r="D53" s="251" t="s">
        <v>279</v>
      </c>
      <c r="E53" s="252" t="s">
        <v>279</v>
      </c>
      <c r="F53" s="29">
        <v>53</v>
      </c>
      <c r="G53" s="29">
        <v>61</v>
      </c>
      <c r="H53" s="29">
        <v>60</v>
      </c>
      <c r="I53" s="57">
        <v>63</v>
      </c>
      <c r="J53" s="29">
        <v>68</v>
      </c>
      <c r="K53" s="29">
        <v>62</v>
      </c>
      <c r="L53" s="29">
        <v>68</v>
      </c>
      <c r="M53" s="57">
        <v>69</v>
      </c>
      <c r="N53" s="29">
        <v>70</v>
      </c>
      <c r="O53" s="29">
        <v>72</v>
      </c>
      <c r="P53" s="29">
        <v>70</v>
      </c>
      <c r="Q53" s="57">
        <v>68</v>
      </c>
      <c r="R53" s="306">
        <v>69</v>
      </c>
      <c r="S53" s="306">
        <v>64</v>
      </c>
    </row>
    <row r="54" spans="1:19" x14ac:dyDescent="0.35">
      <c r="A54" s="20" t="s">
        <v>359</v>
      </c>
      <c r="B54" s="23">
        <v>301569</v>
      </c>
      <c r="C54" s="23">
        <v>202268</v>
      </c>
      <c r="D54" s="23">
        <v>86585</v>
      </c>
      <c r="E54" s="56">
        <v>209294</v>
      </c>
      <c r="F54" s="23">
        <v>146616</v>
      </c>
      <c r="G54" s="23">
        <v>436241</v>
      </c>
      <c r="H54" s="23">
        <v>414451</v>
      </c>
      <c r="I54" s="56">
        <v>233459</v>
      </c>
      <c r="J54" s="23">
        <v>319029</v>
      </c>
      <c r="K54" s="23">
        <v>389307</v>
      </c>
      <c r="L54" s="23">
        <v>320123</v>
      </c>
      <c r="M54" s="56">
        <v>794332</v>
      </c>
      <c r="N54" s="23">
        <v>648968</v>
      </c>
      <c r="O54" s="23">
        <v>628532</v>
      </c>
      <c r="P54" s="23">
        <v>471438</v>
      </c>
      <c r="Q54" s="56">
        <v>143454</v>
      </c>
      <c r="R54" s="312">
        <v>124067</v>
      </c>
      <c r="S54" s="312">
        <v>81532</v>
      </c>
    </row>
    <row r="55" spans="1:19" x14ac:dyDescent="0.35">
      <c r="N55" s="255"/>
      <c r="O55" s="255"/>
      <c r="P55" s="255"/>
      <c r="R55" s="255"/>
    </row>
    <row r="56" spans="1:19" x14ac:dyDescent="0.3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Q56" s="70"/>
      <c r="R56" s="70"/>
    </row>
  </sheetData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84715-1BA3-4640-977C-39F24CD489AC}">
  <sheetPr>
    <tabColor rgb="FFFF0000"/>
  </sheetPr>
  <dimension ref="A1:N105"/>
  <sheetViews>
    <sheetView showGridLines="0" topLeftCell="A100" zoomScale="110" zoomScaleNormal="110" workbookViewId="0">
      <selection activeCell="I125" sqref="I125"/>
    </sheetView>
  </sheetViews>
  <sheetFormatPr defaultColWidth="9.1796875" defaultRowHeight="14.5" x14ac:dyDescent="0.35"/>
  <cols>
    <col min="1" max="1" width="60.54296875" style="20" customWidth="1"/>
    <col min="2" max="2" width="14.1796875" style="20" customWidth="1"/>
    <col min="3" max="3" width="15.54296875" style="20" bestFit="1" customWidth="1"/>
    <col min="4" max="4" width="16.453125" style="20" bestFit="1" customWidth="1"/>
    <col min="5" max="5" width="11.26953125" style="20" customWidth="1"/>
    <col min="6" max="6" width="15" style="20" bestFit="1" customWidth="1"/>
    <col min="7" max="10" width="9.1796875" style="20"/>
    <col min="11" max="12" width="10.1796875" style="20" customWidth="1"/>
    <col min="13" max="16384" width="9.1796875" style="20"/>
  </cols>
  <sheetData>
    <row r="1" spans="1:10" ht="18.5" x14ac:dyDescent="0.45">
      <c r="A1" s="39" t="s">
        <v>18</v>
      </c>
    </row>
    <row r="2" spans="1:10" x14ac:dyDescent="0.35">
      <c r="A2" s="40" t="s">
        <v>62</v>
      </c>
    </row>
    <row r="3" spans="1:10" x14ac:dyDescent="0.35">
      <c r="A3" s="18" t="s">
        <v>46</v>
      </c>
    </row>
    <row r="5" spans="1:10" ht="58.5" thickBot="1" x14ac:dyDescent="0.4">
      <c r="A5" s="22"/>
      <c r="B5" s="38" t="s">
        <v>47</v>
      </c>
      <c r="C5" s="37" t="s">
        <v>48</v>
      </c>
      <c r="D5" s="37" t="s">
        <v>49</v>
      </c>
      <c r="E5" s="37" t="s">
        <v>50</v>
      </c>
      <c r="F5" s="37" t="s">
        <v>51</v>
      </c>
    </row>
    <row r="6" spans="1:10" ht="15" thickBot="1" x14ac:dyDescent="0.4">
      <c r="A6" s="33" t="s">
        <v>141</v>
      </c>
      <c r="B6" s="34">
        <v>680962</v>
      </c>
      <c r="C6" s="34">
        <v>6828</v>
      </c>
      <c r="D6" s="34">
        <v>769</v>
      </c>
      <c r="E6" s="34">
        <v>128639</v>
      </c>
      <c r="F6" s="34">
        <v>817198</v>
      </c>
    </row>
    <row r="7" spans="1:10" x14ac:dyDescent="0.35">
      <c r="A7" s="21" t="s">
        <v>60</v>
      </c>
      <c r="B7" s="72">
        <v>0</v>
      </c>
      <c r="C7" s="72">
        <v>0</v>
      </c>
      <c r="D7" s="72">
        <v>0</v>
      </c>
      <c r="E7" s="72">
        <v>-67239</v>
      </c>
      <c r="F7" s="72">
        <v>-67239</v>
      </c>
      <c r="G7" s="52"/>
      <c r="H7" s="52"/>
      <c r="I7" s="52"/>
      <c r="J7" s="52"/>
    </row>
    <row r="8" spans="1:10" x14ac:dyDescent="0.35">
      <c r="A8" s="21" t="s">
        <v>142</v>
      </c>
      <c r="B8" s="72">
        <v>0</v>
      </c>
      <c r="C8" s="72">
        <v>0</v>
      </c>
      <c r="D8" s="72">
        <v>-19050</v>
      </c>
      <c r="E8" s="72">
        <v>0</v>
      </c>
      <c r="F8" s="72">
        <v>-19050</v>
      </c>
      <c r="G8" s="52"/>
      <c r="H8" s="52"/>
      <c r="I8" s="52"/>
      <c r="J8" s="52"/>
    </row>
    <row r="9" spans="1:10" x14ac:dyDescent="0.35">
      <c r="A9" s="21" t="s">
        <v>55</v>
      </c>
      <c r="B9" s="72">
        <v>0</v>
      </c>
      <c r="C9" s="72">
        <v>0</v>
      </c>
      <c r="D9" s="72">
        <v>0</v>
      </c>
      <c r="E9" s="72">
        <v>-9504</v>
      </c>
      <c r="F9" s="72">
        <v>-9504</v>
      </c>
      <c r="G9" s="52"/>
      <c r="H9" s="52"/>
      <c r="I9" s="52"/>
      <c r="J9" s="52"/>
    </row>
    <row r="10" spans="1:10" x14ac:dyDescent="0.35">
      <c r="A10" s="21" t="s">
        <v>56</v>
      </c>
      <c r="B10" s="72">
        <v>0</v>
      </c>
      <c r="C10" s="72">
        <v>0</v>
      </c>
      <c r="D10" s="72">
        <v>0</v>
      </c>
      <c r="E10" s="72">
        <v>0</v>
      </c>
      <c r="F10" s="72">
        <v>0</v>
      </c>
      <c r="G10" s="52"/>
      <c r="H10" s="52"/>
      <c r="I10" s="52"/>
      <c r="J10" s="52"/>
    </row>
    <row r="11" spans="1:10" x14ac:dyDescent="0.35">
      <c r="A11" s="21" t="s">
        <v>145</v>
      </c>
      <c r="B11" s="72">
        <v>0</v>
      </c>
      <c r="C11" s="72">
        <v>82</v>
      </c>
      <c r="D11" s="72">
        <v>0</v>
      </c>
      <c r="E11" s="72">
        <v>0</v>
      </c>
      <c r="F11" s="72">
        <v>82</v>
      </c>
      <c r="G11" s="52"/>
      <c r="H11" s="52"/>
      <c r="I11" s="52"/>
      <c r="J11" s="52"/>
    </row>
    <row r="12" spans="1:10" ht="15" thickBot="1" x14ac:dyDescent="0.4">
      <c r="A12" s="21" t="s">
        <v>58</v>
      </c>
      <c r="B12" s="72">
        <v>185</v>
      </c>
      <c r="C12" s="72">
        <v>-89</v>
      </c>
      <c r="D12" s="72">
        <v>0</v>
      </c>
      <c r="E12" s="72">
        <v>0</v>
      </c>
      <c r="F12" s="72">
        <v>96</v>
      </c>
      <c r="G12" s="52"/>
      <c r="H12" s="52"/>
      <c r="I12" s="52"/>
      <c r="J12" s="52"/>
    </row>
    <row r="13" spans="1:10" ht="15" thickBot="1" x14ac:dyDescent="0.4">
      <c r="A13" s="33" t="s">
        <v>146</v>
      </c>
      <c r="B13" s="34">
        <v>681147</v>
      </c>
      <c r="C13" s="34">
        <v>6821</v>
      </c>
      <c r="D13" s="34">
        <v>-18281</v>
      </c>
      <c r="E13" s="34">
        <v>51896</v>
      </c>
      <c r="F13" s="34">
        <v>721583</v>
      </c>
      <c r="G13" s="71"/>
      <c r="H13" s="71"/>
      <c r="I13" s="71"/>
      <c r="J13" s="71"/>
    </row>
    <row r="14" spans="1:10" x14ac:dyDescent="0.35">
      <c r="A14" s="21" t="s">
        <v>60</v>
      </c>
      <c r="B14" s="29">
        <v>0</v>
      </c>
      <c r="C14" s="29">
        <v>0</v>
      </c>
      <c r="D14" s="29">
        <v>0</v>
      </c>
      <c r="E14" s="29">
        <v>-74050</v>
      </c>
      <c r="F14" s="29">
        <v>-74050</v>
      </c>
    </row>
    <row r="15" spans="1:10" x14ac:dyDescent="0.35">
      <c r="A15" s="21" t="s">
        <v>142</v>
      </c>
      <c r="B15" s="29">
        <v>0</v>
      </c>
      <c r="C15" s="29">
        <v>0</v>
      </c>
      <c r="D15" s="29">
        <v>-10498</v>
      </c>
      <c r="E15" s="29">
        <v>0</v>
      </c>
      <c r="F15" s="29">
        <v>-10498</v>
      </c>
    </row>
    <row r="16" spans="1:10" x14ac:dyDescent="0.35">
      <c r="A16" s="21" t="s">
        <v>55</v>
      </c>
      <c r="B16" s="29">
        <v>0</v>
      </c>
      <c r="C16" s="29">
        <v>0</v>
      </c>
      <c r="D16" s="29">
        <v>0</v>
      </c>
      <c r="E16" s="29">
        <v>-9703</v>
      </c>
      <c r="F16" s="29">
        <v>-9703</v>
      </c>
    </row>
    <row r="17" spans="1:6" x14ac:dyDescent="0.35">
      <c r="A17" s="21" t="s">
        <v>56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35">
      <c r="A18" s="21" t="s">
        <v>57</v>
      </c>
      <c r="B18" s="29">
        <v>0</v>
      </c>
      <c r="C18" s="29">
        <v>576</v>
      </c>
      <c r="D18" s="29">
        <v>0</v>
      </c>
      <c r="E18" s="29">
        <v>0</v>
      </c>
      <c r="F18" s="29">
        <v>576</v>
      </c>
    </row>
    <row r="19" spans="1:6" ht="15" thickBot="1" x14ac:dyDescent="0.4">
      <c r="A19" s="21" t="s">
        <v>58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</row>
    <row r="20" spans="1:6" ht="15" thickBot="1" x14ac:dyDescent="0.4">
      <c r="A20" s="33" t="s">
        <v>143</v>
      </c>
      <c r="B20" s="34">
        <v>681147</v>
      </c>
      <c r="C20" s="34">
        <v>7397</v>
      </c>
      <c r="D20" s="34">
        <v>-28779</v>
      </c>
      <c r="E20" s="34">
        <v>-31857</v>
      </c>
      <c r="F20" s="34">
        <v>627908</v>
      </c>
    </row>
    <row r="21" spans="1:6" x14ac:dyDescent="0.35">
      <c r="A21" s="21" t="s">
        <v>60</v>
      </c>
      <c r="B21" s="72">
        <v>0</v>
      </c>
      <c r="C21" s="72">
        <v>0</v>
      </c>
      <c r="D21" s="72">
        <v>0</v>
      </c>
      <c r="E21" s="72">
        <v>-24912</v>
      </c>
      <c r="F21" s="72">
        <v>-24912</v>
      </c>
    </row>
    <row r="22" spans="1:6" x14ac:dyDescent="0.35">
      <c r="A22" s="21" t="s">
        <v>54</v>
      </c>
      <c r="B22" s="72">
        <v>0</v>
      </c>
      <c r="C22" s="72">
        <v>0</v>
      </c>
      <c r="D22" s="72">
        <v>8481</v>
      </c>
      <c r="E22" s="72">
        <v>0</v>
      </c>
      <c r="F22" s="72">
        <v>8481</v>
      </c>
    </row>
    <row r="23" spans="1:6" x14ac:dyDescent="0.35">
      <c r="A23" s="21" t="s">
        <v>55</v>
      </c>
      <c r="B23" s="72">
        <v>0</v>
      </c>
      <c r="C23" s="72">
        <v>0</v>
      </c>
      <c r="D23" s="72">
        <v>0</v>
      </c>
      <c r="E23" s="72">
        <v>-9921</v>
      </c>
      <c r="F23" s="72">
        <v>-9921</v>
      </c>
    </row>
    <row r="24" spans="1:6" x14ac:dyDescent="0.35">
      <c r="A24" s="21" t="s">
        <v>56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</row>
    <row r="25" spans="1:6" x14ac:dyDescent="0.35">
      <c r="A25" s="21" t="s">
        <v>57</v>
      </c>
      <c r="B25" s="72">
        <v>0</v>
      </c>
      <c r="C25" s="72">
        <v>622</v>
      </c>
      <c r="D25" s="72">
        <v>0</v>
      </c>
      <c r="E25" s="72">
        <v>0</v>
      </c>
      <c r="F25" s="72">
        <v>622</v>
      </c>
    </row>
    <row r="26" spans="1:6" ht="15" thickBot="1" x14ac:dyDescent="0.4">
      <c r="A26" s="21" t="s">
        <v>58</v>
      </c>
      <c r="B26" s="72">
        <v>172</v>
      </c>
      <c r="C26" s="72">
        <v>-172</v>
      </c>
      <c r="D26" s="72">
        <v>0</v>
      </c>
      <c r="E26" s="72">
        <v>0</v>
      </c>
      <c r="F26" s="72">
        <v>0</v>
      </c>
    </row>
    <row r="27" spans="1:6" ht="15" thickBot="1" x14ac:dyDescent="0.4">
      <c r="A27" s="33" t="s">
        <v>147</v>
      </c>
      <c r="B27" s="34">
        <v>681319</v>
      </c>
      <c r="C27" s="34">
        <v>7847</v>
      </c>
      <c r="D27" s="34">
        <v>-20298</v>
      </c>
      <c r="E27" s="34">
        <v>-66690</v>
      </c>
      <c r="F27" s="34">
        <v>602178</v>
      </c>
    </row>
    <row r="28" spans="1:6" x14ac:dyDescent="0.35">
      <c r="A28" s="21" t="s">
        <v>60</v>
      </c>
      <c r="B28" s="72">
        <v>0</v>
      </c>
      <c r="C28" s="72">
        <v>0</v>
      </c>
      <c r="D28" s="72">
        <v>0</v>
      </c>
      <c r="E28" s="72">
        <v>8465</v>
      </c>
      <c r="F28" s="72">
        <v>8465</v>
      </c>
    </row>
    <row r="29" spans="1:6" x14ac:dyDescent="0.35">
      <c r="A29" s="21" t="s">
        <v>54</v>
      </c>
      <c r="B29" s="72">
        <v>0</v>
      </c>
      <c r="C29" s="72">
        <v>0</v>
      </c>
      <c r="D29" s="72">
        <v>19185</v>
      </c>
      <c r="E29" s="72">
        <v>0</v>
      </c>
      <c r="F29" s="72">
        <v>19185</v>
      </c>
    </row>
    <row r="30" spans="1:6" x14ac:dyDescent="0.35">
      <c r="A30" s="21" t="s">
        <v>55</v>
      </c>
      <c r="B30" s="72">
        <v>0</v>
      </c>
      <c r="C30" s="72">
        <v>0</v>
      </c>
      <c r="D30" s="72">
        <v>0</v>
      </c>
      <c r="E30" s="72">
        <v>-10326</v>
      </c>
      <c r="F30" s="72">
        <v>-10326</v>
      </c>
    </row>
    <row r="31" spans="1:6" x14ac:dyDescent="0.35">
      <c r="A31" s="21" t="s">
        <v>56</v>
      </c>
      <c r="B31" s="72">
        <v>0</v>
      </c>
      <c r="C31" s="72">
        <v>0</v>
      </c>
      <c r="D31" s="72">
        <v>0</v>
      </c>
      <c r="E31" s="72">
        <v>0</v>
      </c>
      <c r="F31" s="72">
        <v>0</v>
      </c>
    </row>
    <row r="32" spans="1:6" x14ac:dyDescent="0.35">
      <c r="A32" s="21" t="s">
        <v>57</v>
      </c>
      <c r="B32" s="72">
        <v>0</v>
      </c>
      <c r="C32" s="72">
        <v>651</v>
      </c>
      <c r="D32" s="72">
        <v>0</v>
      </c>
      <c r="E32" s="72">
        <v>0</v>
      </c>
      <c r="F32" s="72">
        <v>651</v>
      </c>
    </row>
    <row r="33" spans="1:6" ht="15" thickBot="1" x14ac:dyDescent="0.4">
      <c r="A33" s="21" t="s">
        <v>58</v>
      </c>
      <c r="B33" s="72">
        <v>86</v>
      </c>
      <c r="C33" s="72">
        <v>-98</v>
      </c>
      <c r="D33" s="72">
        <v>0</v>
      </c>
      <c r="E33" s="72">
        <v>0</v>
      </c>
      <c r="F33" s="72">
        <v>-12</v>
      </c>
    </row>
    <row r="34" spans="1:6" ht="15" thickBot="1" x14ac:dyDescent="0.4">
      <c r="A34" s="33" t="s">
        <v>52</v>
      </c>
      <c r="B34" s="34">
        <v>681405</v>
      </c>
      <c r="C34" s="34">
        <v>8400</v>
      </c>
      <c r="D34" s="34">
        <v>-1113</v>
      </c>
      <c r="E34" s="34">
        <v>-68551</v>
      </c>
      <c r="F34" s="34">
        <v>620141</v>
      </c>
    </row>
    <row r="35" spans="1:6" x14ac:dyDescent="0.35">
      <c r="A35" s="21" t="s">
        <v>53</v>
      </c>
      <c r="B35" s="29">
        <v>0</v>
      </c>
      <c r="C35" s="29">
        <v>0</v>
      </c>
      <c r="D35" s="29">
        <v>0</v>
      </c>
      <c r="E35" s="29">
        <v>7033</v>
      </c>
      <c r="F35" s="29">
        <v>7033</v>
      </c>
    </row>
    <row r="36" spans="1:6" x14ac:dyDescent="0.35">
      <c r="A36" s="21" t="s">
        <v>54</v>
      </c>
      <c r="B36" s="29">
        <v>0</v>
      </c>
      <c r="C36" s="29">
        <v>0</v>
      </c>
      <c r="D36" s="29">
        <v>18134</v>
      </c>
      <c r="E36" s="29">
        <v>0</v>
      </c>
      <c r="F36" s="29">
        <v>18134</v>
      </c>
    </row>
    <row r="37" spans="1:6" x14ac:dyDescent="0.35">
      <c r="A37" s="21" t="s">
        <v>55</v>
      </c>
      <c r="B37" s="29">
        <v>0</v>
      </c>
      <c r="C37" s="29">
        <v>0</v>
      </c>
      <c r="D37" s="29">
        <v>0</v>
      </c>
      <c r="E37" s="29">
        <v>-11994</v>
      </c>
      <c r="F37" s="29">
        <v>-11994</v>
      </c>
    </row>
    <row r="38" spans="1:6" x14ac:dyDescent="0.35">
      <c r="A38" s="21" t="s">
        <v>56</v>
      </c>
      <c r="B38" s="29">
        <v>-8228</v>
      </c>
      <c r="C38" s="29">
        <v>0</v>
      </c>
      <c r="D38" s="29">
        <v>0</v>
      </c>
      <c r="E38" s="29">
        <v>0</v>
      </c>
      <c r="F38" s="29">
        <v>-8228</v>
      </c>
    </row>
    <row r="39" spans="1:6" x14ac:dyDescent="0.35">
      <c r="A39" s="21" t="s">
        <v>57</v>
      </c>
      <c r="B39" s="29">
        <v>0</v>
      </c>
      <c r="C39" s="29">
        <v>707</v>
      </c>
      <c r="D39" s="29">
        <v>0</v>
      </c>
      <c r="E39" s="29">
        <v>0</v>
      </c>
      <c r="F39" s="29">
        <v>707</v>
      </c>
    </row>
    <row r="40" spans="1:6" ht="15" thickBot="1" x14ac:dyDescent="0.4">
      <c r="A40" s="21" t="s">
        <v>58</v>
      </c>
      <c r="B40" s="29">
        <v>198922</v>
      </c>
      <c r="C40" s="29">
        <v>-72</v>
      </c>
      <c r="D40" s="29">
        <v>0</v>
      </c>
      <c r="E40" s="29">
        <v>0</v>
      </c>
      <c r="F40" s="29">
        <v>198850</v>
      </c>
    </row>
    <row r="41" spans="1:6" ht="15" thickBot="1" x14ac:dyDescent="0.4">
      <c r="A41" s="33" t="s">
        <v>59</v>
      </c>
      <c r="B41" s="34">
        <v>872099</v>
      </c>
      <c r="C41" s="34">
        <v>9035</v>
      </c>
      <c r="D41" s="34">
        <v>17021</v>
      </c>
      <c r="E41" s="34">
        <f>SUM(E34:E40)</f>
        <v>-73512</v>
      </c>
      <c r="F41" s="34">
        <v>824643</v>
      </c>
    </row>
    <row r="42" spans="1:6" x14ac:dyDescent="0.35">
      <c r="A42" s="21" t="s">
        <v>53</v>
      </c>
      <c r="B42" s="72">
        <v>0</v>
      </c>
      <c r="C42" s="72">
        <v>0</v>
      </c>
      <c r="D42" s="72">
        <v>0</v>
      </c>
      <c r="E42" s="72">
        <v>2587</v>
      </c>
      <c r="F42" s="72">
        <v>2587</v>
      </c>
    </row>
    <row r="43" spans="1:6" x14ac:dyDescent="0.35">
      <c r="A43" s="21" t="s">
        <v>54</v>
      </c>
      <c r="B43" s="72">
        <v>0</v>
      </c>
      <c r="C43" s="72">
        <v>0</v>
      </c>
      <c r="D43" s="72">
        <v>-664</v>
      </c>
      <c r="E43" s="72">
        <v>0</v>
      </c>
      <c r="F43" s="72">
        <v>-664</v>
      </c>
    </row>
    <row r="44" spans="1:6" x14ac:dyDescent="0.35">
      <c r="A44" s="21" t="s">
        <v>55</v>
      </c>
      <c r="B44" s="72">
        <v>0</v>
      </c>
      <c r="C44" s="72">
        <v>0</v>
      </c>
      <c r="D44" s="72">
        <v>0</v>
      </c>
      <c r="E44" s="72">
        <v>-12269</v>
      </c>
      <c r="F44" s="72">
        <v>-12269</v>
      </c>
    </row>
    <row r="45" spans="1:6" x14ac:dyDescent="0.35">
      <c r="A45" s="21" t="s">
        <v>56</v>
      </c>
      <c r="B45" s="72">
        <v>-364</v>
      </c>
      <c r="C45" s="72">
        <v>0</v>
      </c>
      <c r="D45" s="72">
        <v>0</v>
      </c>
      <c r="E45" s="72">
        <v>0</v>
      </c>
      <c r="F45" s="72">
        <v>-364</v>
      </c>
    </row>
    <row r="46" spans="1:6" x14ac:dyDescent="0.35">
      <c r="A46" s="21" t="s">
        <v>57</v>
      </c>
      <c r="B46" s="72">
        <v>0</v>
      </c>
      <c r="C46" s="72">
        <v>568</v>
      </c>
      <c r="D46" s="72">
        <v>0</v>
      </c>
      <c r="E46" s="72">
        <v>0</v>
      </c>
      <c r="F46" s="72">
        <v>568</v>
      </c>
    </row>
    <row r="47" spans="1:6" ht="15" thickBot="1" x14ac:dyDescent="0.4">
      <c r="A47" s="21" t="s">
        <v>58</v>
      </c>
      <c r="B47" s="72">
        <v>72</v>
      </c>
      <c r="C47" s="72">
        <v>-71</v>
      </c>
      <c r="D47" s="72">
        <v>0</v>
      </c>
      <c r="E47" s="72">
        <v>0</v>
      </c>
      <c r="F47" s="72">
        <v>1</v>
      </c>
    </row>
    <row r="48" spans="1:6" ht="15" thickBot="1" x14ac:dyDescent="0.4">
      <c r="A48" s="33" t="s">
        <v>144</v>
      </c>
      <c r="B48" s="34">
        <v>871807</v>
      </c>
      <c r="C48" s="34">
        <v>9532</v>
      </c>
      <c r="D48" s="34">
        <v>16357</v>
      </c>
      <c r="E48" s="34">
        <v>-83194</v>
      </c>
      <c r="F48" s="34">
        <v>814502</v>
      </c>
    </row>
    <row r="49" spans="1:6" x14ac:dyDescent="0.35">
      <c r="A49" s="21" t="s">
        <v>60</v>
      </c>
      <c r="B49" s="29">
        <v>0</v>
      </c>
      <c r="C49" s="29">
        <v>0</v>
      </c>
      <c r="D49" s="29">
        <v>0</v>
      </c>
      <c r="E49" s="29">
        <v>-15413</v>
      </c>
      <c r="F49" s="29">
        <v>-15413</v>
      </c>
    </row>
    <row r="50" spans="1:6" x14ac:dyDescent="0.35">
      <c r="A50" s="21" t="s">
        <v>54</v>
      </c>
      <c r="B50" s="29">
        <v>0</v>
      </c>
      <c r="C50" s="29">
        <v>0</v>
      </c>
      <c r="D50" s="29">
        <v>-635</v>
      </c>
      <c r="E50" s="29">
        <v>0</v>
      </c>
      <c r="F50" s="29">
        <v>-635</v>
      </c>
    </row>
    <row r="51" spans="1:6" x14ac:dyDescent="0.35">
      <c r="A51" s="21" t="s">
        <v>55</v>
      </c>
      <c r="B51" s="29">
        <v>0</v>
      </c>
      <c r="C51" s="29">
        <v>0</v>
      </c>
      <c r="D51" s="29">
        <v>0</v>
      </c>
      <c r="E51" s="29">
        <v>-11924</v>
      </c>
      <c r="F51" s="29">
        <v>-11924</v>
      </c>
    </row>
    <row r="52" spans="1:6" x14ac:dyDescent="0.35">
      <c r="A52" s="21" t="s">
        <v>56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</row>
    <row r="53" spans="1:6" x14ac:dyDescent="0.35">
      <c r="A53" s="21" t="s">
        <v>57</v>
      </c>
      <c r="B53" s="29">
        <v>0</v>
      </c>
      <c r="C53" s="29">
        <v>481</v>
      </c>
      <c r="D53" s="29">
        <v>0</v>
      </c>
      <c r="E53" s="29">
        <v>0</v>
      </c>
      <c r="F53" s="29">
        <v>481</v>
      </c>
    </row>
    <row r="54" spans="1:6" ht="15" thickBot="1" x14ac:dyDescent="0.4">
      <c r="A54" s="21" t="s">
        <v>58</v>
      </c>
      <c r="B54" s="29">
        <v>68</v>
      </c>
      <c r="C54" s="29">
        <v>-68</v>
      </c>
      <c r="D54" s="29">
        <v>0</v>
      </c>
      <c r="E54" s="29">
        <v>0</v>
      </c>
      <c r="F54" s="29">
        <v>0</v>
      </c>
    </row>
    <row r="55" spans="1:6" ht="15" thickBot="1" x14ac:dyDescent="0.4">
      <c r="A55" s="33" t="s">
        <v>148</v>
      </c>
      <c r="B55" s="34">
        <v>871875</v>
      </c>
      <c r="C55" s="34">
        <v>9945</v>
      </c>
      <c r="D55" s="34">
        <v>15722</v>
      </c>
      <c r="E55" s="34">
        <v>-110531</v>
      </c>
      <c r="F55" s="34">
        <v>787011</v>
      </c>
    </row>
    <row r="56" spans="1:6" x14ac:dyDescent="0.35">
      <c r="A56" s="21" t="s">
        <v>60</v>
      </c>
      <c r="B56" s="29">
        <v>0</v>
      </c>
      <c r="C56" s="29">
        <v>0</v>
      </c>
      <c r="D56" s="29">
        <v>0</v>
      </c>
      <c r="E56" s="29">
        <v>-9874</v>
      </c>
      <c r="F56" s="29">
        <v>-9874</v>
      </c>
    </row>
    <row r="57" spans="1:6" x14ac:dyDescent="0.35">
      <c r="A57" s="21" t="s">
        <v>54</v>
      </c>
      <c r="B57" s="29">
        <v>0</v>
      </c>
      <c r="C57" s="29">
        <v>0</v>
      </c>
      <c r="D57" s="29">
        <v>-9801</v>
      </c>
      <c r="E57" s="29">
        <v>0</v>
      </c>
      <c r="F57" s="29">
        <v>-9801</v>
      </c>
    </row>
    <row r="58" spans="1:6" x14ac:dyDescent="0.35">
      <c r="A58" s="21" t="s">
        <v>55</v>
      </c>
      <c r="B58" s="29">
        <v>0</v>
      </c>
      <c r="C58" s="29">
        <v>0</v>
      </c>
      <c r="D58" s="29">
        <v>0</v>
      </c>
      <c r="E58" s="29">
        <v>-12975</v>
      </c>
      <c r="F58" s="29">
        <v>-12975</v>
      </c>
    </row>
    <row r="59" spans="1:6" x14ac:dyDescent="0.35">
      <c r="A59" s="21" t="s">
        <v>56</v>
      </c>
      <c r="B59" s="29">
        <v>-1556</v>
      </c>
      <c r="C59" s="29">
        <v>0</v>
      </c>
      <c r="D59" s="29">
        <v>0</v>
      </c>
      <c r="E59" s="29">
        <v>0</v>
      </c>
      <c r="F59" s="29">
        <v>-1556</v>
      </c>
    </row>
    <row r="60" spans="1:6" x14ac:dyDescent="0.35">
      <c r="A60" s="21" t="s">
        <v>57</v>
      </c>
      <c r="B60" s="29">
        <v>0</v>
      </c>
      <c r="C60" s="29">
        <v>435</v>
      </c>
      <c r="D60" s="29">
        <v>0</v>
      </c>
      <c r="E60" s="29">
        <v>0</v>
      </c>
      <c r="F60" s="29">
        <v>435</v>
      </c>
    </row>
    <row r="61" spans="1:6" ht="15" thickBot="1" x14ac:dyDescent="0.4">
      <c r="A61" s="21" t="s">
        <v>58</v>
      </c>
      <c r="B61" s="29">
        <v>117624</v>
      </c>
      <c r="C61" s="29">
        <v>-275</v>
      </c>
      <c r="D61" s="29">
        <v>0</v>
      </c>
      <c r="E61" s="29">
        <v>0</v>
      </c>
      <c r="F61" s="29">
        <v>117349</v>
      </c>
    </row>
    <row r="62" spans="1:6" ht="15" thickBot="1" x14ac:dyDescent="0.4">
      <c r="A62" s="33" t="s">
        <v>399</v>
      </c>
      <c r="B62" s="34">
        <v>987943</v>
      </c>
      <c r="C62" s="34">
        <v>10105</v>
      </c>
      <c r="D62" s="34">
        <v>5921</v>
      </c>
      <c r="E62" s="34">
        <v>-133380</v>
      </c>
      <c r="F62" s="34">
        <v>870589</v>
      </c>
    </row>
    <row r="63" spans="1:6" x14ac:dyDescent="0.35">
      <c r="A63" s="21" t="s">
        <v>60</v>
      </c>
      <c r="B63" s="29">
        <v>0</v>
      </c>
      <c r="C63" s="29">
        <v>0</v>
      </c>
      <c r="D63" s="29">
        <v>0</v>
      </c>
      <c r="E63" s="29">
        <v>-27795</v>
      </c>
      <c r="F63" s="29">
        <v>-27795</v>
      </c>
    </row>
    <row r="64" spans="1:6" x14ac:dyDescent="0.35">
      <c r="A64" s="21" t="s">
        <v>54</v>
      </c>
      <c r="B64" s="29">
        <v>0</v>
      </c>
      <c r="C64" s="29">
        <v>0</v>
      </c>
      <c r="D64" s="29">
        <v>9580</v>
      </c>
      <c r="E64" s="29">
        <v>0</v>
      </c>
      <c r="F64" s="29">
        <v>9580</v>
      </c>
    </row>
    <row r="65" spans="1:14" x14ac:dyDescent="0.35">
      <c r="A65" s="21" t="s">
        <v>55</v>
      </c>
      <c r="B65" s="29">
        <v>0</v>
      </c>
      <c r="C65" s="29">
        <v>0</v>
      </c>
      <c r="D65" s="29">
        <v>0</v>
      </c>
      <c r="E65" s="29">
        <v>-3270</v>
      </c>
      <c r="F65" s="29">
        <v>-3270</v>
      </c>
    </row>
    <row r="66" spans="1:14" x14ac:dyDescent="0.35">
      <c r="A66" s="21" t="s">
        <v>61</v>
      </c>
      <c r="B66" s="29">
        <v>-2</v>
      </c>
      <c r="C66" s="29">
        <v>0</v>
      </c>
      <c r="D66" s="29">
        <v>0</v>
      </c>
      <c r="E66" s="29">
        <v>0</v>
      </c>
      <c r="F66" s="29">
        <v>-2</v>
      </c>
    </row>
    <row r="67" spans="1:14" x14ac:dyDescent="0.35">
      <c r="A67" s="21" t="s">
        <v>57</v>
      </c>
      <c r="B67" s="29">
        <v>0</v>
      </c>
      <c r="C67" s="29">
        <v>311</v>
      </c>
      <c r="D67" s="29">
        <v>0</v>
      </c>
      <c r="E67" s="29">
        <v>0</v>
      </c>
      <c r="F67" s="29">
        <v>311</v>
      </c>
    </row>
    <row r="68" spans="1:14" ht="15" thickBot="1" x14ac:dyDescent="0.4">
      <c r="A68" s="21" t="s">
        <v>58</v>
      </c>
      <c r="B68" s="29">
        <v>71</v>
      </c>
      <c r="C68" s="29">
        <v>-71</v>
      </c>
      <c r="D68" s="29">
        <v>0</v>
      </c>
      <c r="E68" s="29">
        <v>0</v>
      </c>
      <c r="F68" s="29"/>
    </row>
    <row r="69" spans="1:14" ht="15" thickBot="1" x14ac:dyDescent="0.4">
      <c r="A69" s="35" t="s">
        <v>400</v>
      </c>
      <c r="B69" s="36">
        <v>988012</v>
      </c>
      <c r="C69" s="36">
        <v>10345</v>
      </c>
      <c r="D69" s="36">
        <v>15501</v>
      </c>
      <c r="E69" s="36">
        <v>-164445</v>
      </c>
      <c r="F69" s="36">
        <v>849413</v>
      </c>
    </row>
    <row r="70" spans="1:14" ht="15" thickTop="1" x14ac:dyDescent="0.35">
      <c r="A70" s="21" t="s">
        <v>60</v>
      </c>
      <c r="B70" s="29">
        <v>0</v>
      </c>
      <c r="C70" s="29">
        <v>0</v>
      </c>
      <c r="D70" s="29">
        <v>0</v>
      </c>
      <c r="E70" s="29">
        <v>-56434</v>
      </c>
      <c r="F70" s="29">
        <v>-56434</v>
      </c>
      <c r="H70" s="70"/>
      <c r="I70" s="70"/>
      <c r="J70" s="70"/>
      <c r="K70" s="70"/>
      <c r="L70" s="70"/>
      <c r="M70" s="70"/>
      <c r="N70" s="70"/>
    </row>
    <row r="71" spans="1:14" x14ac:dyDescent="0.35">
      <c r="A71" s="21" t="s">
        <v>54</v>
      </c>
      <c r="B71" s="29">
        <v>0</v>
      </c>
      <c r="C71" s="29">
        <v>0</v>
      </c>
      <c r="D71" s="29">
        <v>-6769</v>
      </c>
      <c r="E71" s="29">
        <v>0</v>
      </c>
      <c r="F71" s="29">
        <v>-6769</v>
      </c>
      <c r="H71" s="70"/>
      <c r="I71" s="70"/>
      <c r="J71" s="70"/>
      <c r="K71" s="70"/>
      <c r="L71" s="70"/>
    </row>
    <row r="72" spans="1:14" x14ac:dyDescent="0.35">
      <c r="A72" s="21" t="s">
        <v>55</v>
      </c>
      <c r="B72" s="29">
        <v>0</v>
      </c>
      <c r="C72" s="29">
        <v>0</v>
      </c>
      <c r="D72" s="29">
        <v>0</v>
      </c>
      <c r="E72" s="29">
        <v>-3180</v>
      </c>
      <c r="F72" s="29">
        <v>-3180</v>
      </c>
      <c r="H72" s="70"/>
      <c r="I72" s="70"/>
      <c r="J72" s="70"/>
      <c r="K72" s="70"/>
      <c r="L72" s="70"/>
    </row>
    <row r="73" spans="1:14" x14ac:dyDescent="0.35">
      <c r="A73" s="21" t="s">
        <v>61</v>
      </c>
      <c r="B73" s="29">
        <v>0</v>
      </c>
      <c r="C73" s="29">
        <v>0</v>
      </c>
      <c r="D73" s="29">
        <v>0</v>
      </c>
      <c r="E73" s="29">
        <v>0</v>
      </c>
      <c r="F73" s="29">
        <v>0</v>
      </c>
      <c r="H73" s="70"/>
      <c r="I73" s="70"/>
      <c r="J73" s="70"/>
      <c r="K73" s="70"/>
      <c r="L73" s="70"/>
    </row>
    <row r="74" spans="1:14" x14ac:dyDescent="0.35">
      <c r="A74" s="21" t="s">
        <v>57</v>
      </c>
      <c r="B74" s="29">
        <v>0</v>
      </c>
      <c r="C74" s="29">
        <v>271</v>
      </c>
      <c r="D74" s="29">
        <v>0</v>
      </c>
      <c r="E74" s="29">
        <v>0</v>
      </c>
      <c r="F74" s="29">
        <v>271</v>
      </c>
      <c r="H74" s="70"/>
      <c r="I74" s="70"/>
      <c r="J74" s="70"/>
      <c r="K74" s="70"/>
      <c r="L74" s="70"/>
    </row>
    <row r="75" spans="1:14" ht="15" thickBot="1" x14ac:dyDescent="0.4">
      <c r="A75" s="21" t="s">
        <v>58</v>
      </c>
      <c r="B75" s="29">
        <v>68</v>
      </c>
      <c r="C75" s="29">
        <v>-68</v>
      </c>
      <c r="D75" s="29">
        <v>0</v>
      </c>
      <c r="E75" s="29">
        <v>0</v>
      </c>
      <c r="F75" s="29">
        <v>0</v>
      </c>
      <c r="H75" s="70"/>
      <c r="I75" s="70"/>
      <c r="J75" s="70"/>
      <c r="K75" s="70"/>
      <c r="L75" s="70"/>
    </row>
    <row r="76" spans="1:14" ht="15" thickBot="1" x14ac:dyDescent="0.4">
      <c r="A76" s="35" t="s">
        <v>401</v>
      </c>
      <c r="B76" s="36">
        <v>988080</v>
      </c>
      <c r="C76" s="36">
        <v>10548</v>
      </c>
      <c r="D76" s="36">
        <v>8732</v>
      </c>
      <c r="E76" s="36">
        <v>-224059</v>
      </c>
      <c r="F76" s="36">
        <v>783301</v>
      </c>
    </row>
    <row r="77" spans="1:14" ht="15" thickTop="1" x14ac:dyDescent="0.35">
      <c r="A77" s="21" t="s">
        <v>60</v>
      </c>
      <c r="B77" s="29">
        <v>0</v>
      </c>
      <c r="C77" s="29">
        <v>0</v>
      </c>
      <c r="D77" s="29">
        <v>0</v>
      </c>
      <c r="E77" s="29">
        <v>-42482</v>
      </c>
      <c r="F77" s="29">
        <v>-42482</v>
      </c>
      <c r="H77" s="70"/>
      <c r="I77" s="70"/>
      <c r="J77" s="70"/>
      <c r="K77" s="70"/>
      <c r="L77" s="70"/>
    </row>
    <row r="78" spans="1:14" x14ac:dyDescent="0.35">
      <c r="A78" s="21" t="s">
        <v>54</v>
      </c>
      <c r="B78" s="29">
        <v>0</v>
      </c>
      <c r="C78" s="29">
        <v>0</v>
      </c>
      <c r="D78" s="29">
        <v>-27811</v>
      </c>
      <c r="E78" s="29">
        <v>0</v>
      </c>
      <c r="F78" s="29">
        <v>-27811</v>
      </c>
      <c r="H78" s="70"/>
      <c r="I78" s="70"/>
      <c r="J78" s="70"/>
      <c r="K78" s="70"/>
      <c r="L78" s="70"/>
    </row>
    <row r="79" spans="1:14" x14ac:dyDescent="0.35">
      <c r="A79" s="21" t="s">
        <v>55</v>
      </c>
      <c r="B79" s="29">
        <v>0</v>
      </c>
      <c r="C79" s="29">
        <v>0</v>
      </c>
      <c r="D79" s="29">
        <v>0</v>
      </c>
      <c r="E79" s="29">
        <v>-2963</v>
      </c>
      <c r="F79" s="29">
        <v>-2963</v>
      </c>
      <c r="H79" s="70"/>
      <c r="I79" s="70"/>
      <c r="J79" s="70"/>
      <c r="K79" s="70"/>
      <c r="L79" s="70"/>
    </row>
    <row r="80" spans="1:14" x14ac:dyDescent="0.35">
      <c r="A80" s="21" t="s">
        <v>61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  <c r="H80" s="70"/>
      <c r="I80" s="70"/>
      <c r="J80" s="70"/>
      <c r="K80" s="70"/>
      <c r="L80" s="70"/>
    </row>
    <row r="81" spans="1:12" x14ac:dyDescent="0.35">
      <c r="A81" s="21" t="s">
        <v>57</v>
      </c>
      <c r="B81" s="29">
        <v>0</v>
      </c>
      <c r="C81" s="29">
        <v>448</v>
      </c>
      <c r="D81" s="29">
        <v>0</v>
      </c>
      <c r="E81" s="29">
        <v>0</v>
      </c>
      <c r="F81" s="29">
        <v>448</v>
      </c>
      <c r="H81" s="70"/>
      <c r="I81" s="70"/>
      <c r="J81" s="70"/>
      <c r="K81" s="70"/>
      <c r="L81" s="70"/>
    </row>
    <row r="82" spans="1:12" ht="15" thickBot="1" x14ac:dyDescent="0.4">
      <c r="A82" s="21" t="s">
        <v>58</v>
      </c>
      <c r="B82" s="29">
        <v>65</v>
      </c>
      <c r="C82" s="29">
        <v>-65</v>
      </c>
      <c r="D82" s="29">
        <v>0</v>
      </c>
      <c r="E82" s="29">
        <v>0</v>
      </c>
      <c r="F82" s="29">
        <v>0</v>
      </c>
      <c r="H82" s="70"/>
      <c r="I82" s="70"/>
      <c r="J82" s="70"/>
      <c r="K82" s="70"/>
      <c r="L82" s="70"/>
    </row>
    <row r="83" spans="1:12" ht="15" thickBot="1" x14ac:dyDescent="0.4">
      <c r="A83" s="35" t="s">
        <v>402</v>
      </c>
      <c r="B83" s="36">
        <v>988145</v>
      </c>
      <c r="C83" s="36">
        <v>10931</v>
      </c>
      <c r="D83" s="36">
        <v>-19079</v>
      </c>
      <c r="E83" s="36">
        <v>-269504</v>
      </c>
      <c r="F83" s="36">
        <v>710493</v>
      </c>
    </row>
    <row r="84" spans="1:12" ht="15" thickTop="1" x14ac:dyDescent="0.35">
      <c r="A84" s="21" t="s">
        <v>60</v>
      </c>
      <c r="B84" s="29">
        <v>0</v>
      </c>
      <c r="C84" s="29">
        <v>0</v>
      </c>
      <c r="D84" s="29">
        <v>0</v>
      </c>
      <c r="E84" s="29">
        <v>-149444</v>
      </c>
      <c r="F84" s="29">
        <v>-149444</v>
      </c>
      <c r="H84" s="70"/>
      <c r="I84" s="70"/>
      <c r="J84" s="70"/>
      <c r="K84" s="70"/>
      <c r="L84" s="70"/>
    </row>
    <row r="85" spans="1:12" x14ac:dyDescent="0.35">
      <c r="A85" s="21" t="s">
        <v>142</v>
      </c>
      <c r="B85" s="29">
        <v>0</v>
      </c>
      <c r="C85" s="29">
        <v>0</v>
      </c>
      <c r="D85" s="29">
        <v>16100</v>
      </c>
      <c r="E85" s="29">
        <v>0</v>
      </c>
      <c r="F85" s="29">
        <v>16100</v>
      </c>
      <c r="H85" s="70"/>
      <c r="I85" s="70"/>
      <c r="J85" s="70"/>
      <c r="K85" s="70"/>
      <c r="L85" s="70"/>
    </row>
    <row r="86" spans="1:12" x14ac:dyDescent="0.35">
      <c r="A86" s="21" t="s">
        <v>55</v>
      </c>
      <c r="B86" s="29">
        <v>0</v>
      </c>
      <c r="C86" s="29">
        <v>0</v>
      </c>
      <c r="D86" s="29">
        <v>0</v>
      </c>
      <c r="E86" s="29">
        <v>0</v>
      </c>
      <c r="F86" s="29">
        <v>0</v>
      </c>
      <c r="H86" s="70"/>
      <c r="I86" s="70"/>
      <c r="J86" s="70"/>
      <c r="K86" s="70"/>
      <c r="L86" s="70"/>
    </row>
    <row r="87" spans="1:12" x14ac:dyDescent="0.35">
      <c r="A87" s="21" t="s">
        <v>61</v>
      </c>
      <c r="B87" s="29">
        <v>2</v>
      </c>
      <c r="C87" s="29">
        <v>0</v>
      </c>
      <c r="D87" s="29">
        <v>0</v>
      </c>
      <c r="E87" s="29">
        <v>0</v>
      </c>
      <c r="F87" s="29">
        <v>2</v>
      </c>
      <c r="H87" s="70"/>
      <c r="I87" s="70"/>
      <c r="J87" s="70"/>
      <c r="K87" s="70"/>
      <c r="L87" s="70"/>
    </row>
    <row r="88" spans="1:12" x14ac:dyDescent="0.35">
      <c r="A88" s="21" t="s">
        <v>57</v>
      </c>
      <c r="B88" s="29">
        <v>0</v>
      </c>
      <c r="C88" s="29">
        <v>425</v>
      </c>
      <c r="D88" s="29">
        <v>0</v>
      </c>
      <c r="E88" s="29">
        <v>0</v>
      </c>
      <c r="F88" s="29">
        <v>425</v>
      </c>
      <c r="H88" s="70"/>
      <c r="I88" s="70"/>
      <c r="J88" s="70"/>
      <c r="K88" s="70"/>
      <c r="L88" s="70"/>
    </row>
    <row r="89" spans="1:12" ht="15" thickBot="1" x14ac:dyDescent="0.4">
      <c r="A89" s="21" t="s">
        <v>58</v>
      </c>
      <c r="B89" s="29">
        <v>71</v>
      </c>
      <c r="C89" s="29">
        <v>-71</v>
      </c>
      <c r="D89" s="29">
        <v>0</v>
      </c>
      <c r="E89" s="29">
        <v>0</v>
      </c>
      <c r="F89" s="29">
        <v>0</v>
      </c>
      <c r="H89" s="70"/>
      <c r="I89" s="70"/>
      <c r="J89" s="70"/>
      <c r="K89" s="70"/>
      <c r="L89" s="70"/>
    </row>
    <row r="90" spans="1:12" ht="15" thickBot="1" x14ac:dyDescent="0.4">
      <c r="A90" s="35" t="s">
        <v>403</v>
      </c>
      <c r="B90" s="36">
        <v>988218</v>
      </c>
      <c r="C90" s="36">
        <v>11285</v>
      </c>
      <c r="D90" s="36">
        <v>-2979</v>
      </c>
      <c r="E90" s="36">
        <v>-418948</v>
      </c>
      <c r="F90" s="36">
        <v>577576</v>
      </c>
    </row>
    <row r="91" spans="1:12" ht="15" thickTop="1" x14ac:dyDescent="0.35">
      <c r="A91" s="311" t="s">
        <v>60</v>
      </c>
      <c r="B91" s="306">
        <v>0</v>
      </c>
      <c r="C91" s="306">
        <v>0</v>
      </c>
      <c r="D91" s="306">
        <v>0</v>
      </c>
      <c r="E91" s="306">
        <v>-45964</v>
      </c>
      <c r="F91" s="306">
        <v>-45964</v>
      </c>
      <c r="H91" s="70"/>
      <c r="I91" s="70"/>
      <c r="J91" s="70"/>
      <c r="K91" s="70"/>
      <c r="L91" s="70"/>
    </row>
    <row r="92" spans="1:12" x14ac:dyDescent="0.35">
      <c r="A92" s="311" t="s">
        <v>142</v>
      </c>
      <c r="B92" s="306">
        <v>0</v>
      </c>
      <c r="C92" s="306">
        <v>0</v>
      </c>
      <c r="D92" s="306">
        <v>1700</v>
      </c>
      <c r="E92" s="306">
        <v>0</v>
      </c>
      <c r="F92" s="306">
        <v>1700</v>
      </c>
      <c r="H92" s="70"/>
      <c r="I92" s="70"/>
      <c r="J92" s="70"/>
      <c r="K92" s="70"/>
      <c r="L92" s="70"/>
    </row>
    <row r="93" spans="1:12" x14ac:dyDescent="0.35">
      <c r="A93" s="311" t="s">
        <v>55</v>
      </c>
      <c r="B93" s="306">
        <v>0</v>
      </c>
      <c r="C93" s="306">
        <v>0</v>
      </c>
      <c r="D93" s="306">
        <v>0</v>
      </c>
      <c r="E93" s="306">
        <v>0</v>
      </c>
      <c r="F93" s="306">
        <v>0</v>
      </c>
      <c r="H93" s="70"/>
      <c r="I93" s="70"/>
      <c r="J93" s="70"/>
      <c r="K93" s="70"/>
      <c r="L93" s="70"/>
    </row>
    <row r="94" spans="1:12" x14ac:dyDescent="0.35">
      <c r="A94" s="311" t="s">
        <v>61</v>
      </c>
      <c r="B94" s="306">
        <v>0</v>
      </c>
      <c r="C94" s="306">
        <v>0</v>
      </c>
      <c r="D94" s="306">
        <v>0</v>
      </c>
      <c r="E94" s="306">
        <v>0</v>
      </c>
      <c r="F94" s="306">
        <v>0</v>
      </c>
      <c r="H94" s="70"/>
      <c r="I94" s="70"/>
      <c r="J94" s="70"/>
      <c r="K94" s="70"/>
      <c r="L94" s="70"/>
    </row>
    <row r="95" spans="1:12" x14ac:dyDescent="0.35">
      <c r="A95" s="311" t="s">
        <v>57</v>
      </c>
      <c r="B95" s="306">
        <v>0</v>
      </c>
      <c r="C95" s="306">
        <v>444</v>
      </c>
      <c r="D95" s="306">
        <v>0</v>
      </c>
      <c r="E95" s="306">
        <v>0</v>
      </c>
      <c r="F95" s="306">
        <v>444</v>
      </c>
      <c r="H95" s="70"/>
      <c r="I95" s="70"/>
      <c r="J95" s="70"/>
      <c r="K95" s="70"/>
      <c r="L95" s="70"/>
    </row>
    <row r="96" spans="1:12" ht="15" thickBot="1" x14ac:dyDescent="0.4">
      <c r="A96" s="311" t="s">
        <v>58</v>
      </c>
      <c r="B96" s="306">
        <v>70</v>
      </c>
      <c r="C96" s="306">
        <v>-70</v>
      </c>
      <c r="D96" s="306">
        <v>0</v>
      </c>
      <c r="E96" s="306">
        <v>0</v>
      </c>
      <c r="F96" s="306">
        <v>0</v>
      </c>
      <c r="H96" s="70"/>
      <c r="I96" s="70"/>
      <c r="J96" s="70"/>
      <c r="K96" s="70"/>
      <c r="L96" s="70"/>
    </row>
    <row r="97" spans="1:6" ht="15" thickBot="1" x14ac:dyDescent="0.4">
      <c r="A97" s="316" t="s">
        <v>393</v>
      </c>
      <c r="B97" s="317">
        <v>988288</v>
      </c>
      <c r="C97" s="317">
        <v>11659</v>
      </c>
      <c r="D97" s="317">
        <v>-1279</v>
      </c>
      <c r="E97" s="317">
        <v>-464912</v>
      </c>
      <c r="F97" s="317">
        <v>533756</v>
      </c>
    </row>
    <row r="98" spans="1:6" ht="15" thickTop="1" x14ac:dyDescent="0.35">
      <c r="A98" s="311" t="s">
        <v>60</v>
      </c>
      <c r="B98" s="306">
        <v>0</v>
      </c>
      <c r="C98" s="306">
        <v>0</v>
      </c>
      <c r="D98" s="306">
        <v>0</v>
      </c>
      <c r="E98" s="306">
        <v>-94065</v>
      </c>
      <c r="F98" s="306">
        <v>-94065</v>
      </c>
    </row>
    <row r="99" spans="1:6" x14ac:dyDescent="0.35">
      <c r="A99" s="311" t="s">
        <v>142</v>
      </c>
      <c r="B99" s="306">
        <v>0</v>
      </c>
      <c r="C99" s="306">
        <v>0</v>
      </c>
      <c r="D99" s="306">
        <v>10320</v>
      </c>
      <c r="E99" s="306">
        <v>0</v>
      </c>
      <c r="F99" s="306">
        <v>10320</v>
      </c>
    </row>
    <row r="100" spans="1:6" x14ac:dyDescent="0.35">
      <c r="A100" s="311" t="s">
        <v>55</v>
      </c>
      <c r="B100" s="306">
        <v>0</v>
      </c>
      <c r="C100" s="306">
        <v>0</v>
      </c>
      <c r="D100" s="306">
        <v>0</v>
      </c>
      <c r="E100" s="306">
        <v>0</v>
      </c>
      <c r="F100" s="306">
        <v>0</v>
      </c>
    </row>
    <row r="101" spans="1:6" x14ac:dyDescent="0.35">
      <c r="A101" s="311" t="s">
        <v>61</v>
      </c>
      <c r="B101" s="306">
        <v>0</v>
      </c>
      <c r="C101" s="306">
        <v>0</v>
      </c>
      <c r="D101" s="306">
        <v>0</v>
      </c>
      <c r="E101" s="306">
        <v>0</v>
      </c>
      <c r="F101" s="306">
        <v>0</v>
      </c>
    </row>
    <row r="102" spans="1:6" x14ac:dyDescent="0.35">
      <c r="A102" s="311" t="s">
        <v>57</v>
      </c>
      <c r="B102" s="306">
        <v>0</v>
      </c>
      <c r="C102" s="306">
        <v>1310</v>
      </c>
      <c r="D102" s="306">
        <v>0</v>
      </c>
      <c r="E102" s="306">
        <v>0</v>
      </c>
      <c r="F102" s="306">
        <v>1310</v>
      </c>
    </row>
    <row r="103" spans="1:6" ht="15" thickBot="1" x14ac:dyDescent="0.4">
      <c r="A103" s="311" t="s">
        <v>58</v>
      </c>
      <c r="B103" s="306">
        <v>142</v>
      </c>
      <c r="C103" s="306">
        <v>-142</v>
      </c>
      <c r="D103" s="306">
        <v>0</v>
      </c>
      <c r="E103" s="306">
        <v>0</v>
      </c>
      <c r="F103" s="306">
        <v>0</v>
      </c>
    </row>
    <row r="104" spans="1:6" ht="15" thickBot="1" x14ac:dyDescent="0.4">
      <c r="A104" s="316" t="s">
        <v>409</v>
      </c>
      <c r="B104" s="317">
        <v>988360</v>
      </c>
      <c r="C104" s="317">
        <v>12453</v>
      </c>
      <c r="D104" s="317">
        <v>7341</v>
      </c>
      <c r="E104" s="317">
        <v>-513014</v>
      </c>
      <c r="F104" s="317">
        <v>495140</v>
      </c>
    </row>
    <row r="105" spans="1:6" ht="15" thickTop="1" x14ac:dyDescent="0.35"/>
  </sheetData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99BB6-94B8-441D-9D7E-F81CEDC25263}">
  <sheetPr>
    <tabColor rgb="FFFF0000"/>
  </sheetPr>
  <dimension ref="A1:X71"/>
  <sheetViews>
    <sheetView showGridLines="0" zoomScale="70" zoomScaleNormal="70" workbookViewId="0">
      <pane xSplit="1" ySplit="5" topLeftCell="C31" activePane="bottomRight" state="frozen"/>
      <selection pane="topRight" activeCell="B1" sqref="B1"/>
      <selection pane="bottomLeft" activeCell="A6" sqref="A6"/>
      <selection pane="bottomRight" activeCell="W59" sqref="W59:W68"/>
    </sheetView>
  </sheetViews>
  <sheetFormatPr defaultColWidth="9.1796875" defaultRowHeight="14.5" x14ac:dyDescent="0.35"/>
  <cols>
    <col min="1" max="1" width="59.453125" style="20" customWidth="1"/>
    <col min="2" max="11" width="13" style="20" customWidth="1"/>
    <col min="12" max="12" width="13" style="20" bestFit="1" customWidth="1"/>
    <col min="13" max="16" width="13" style="20" customWidth="1"/>
    <col min="17" max="17" width="14.26953125" style="20" bestFit="1" customWidth="1"/>
    <col min="18" max="19" width="13" style="20" bestFit="1" customWidth="1"/>
    <col min="20" max="21" width="13" style="20" customWidth="1"/>
    <col min="22" max="23" width="14.26953125" style="20" bestFit="1" customWidth="1"/>
    <col min="24" max="24" width="11.453125" style="20" bestFit="1" customWidth="1"/>
    <col min="25" max="16384" width="9.1796875" style="20"/>
  </cols>
  <sheetData>
    <row r="1" spans="1:24" ht="18.5" x14ac:dyDescent="0.45">
      <c r="A1" s="39" t="s">
        <v>18</v>
      </c>
    </row>
    <row r="2" spans="1:24" x14ac:dyDescent="0.35">
      <c r="A2" s="40" t="s">
        <v>93</v>
      </c>
      <c r="R2"/>
      <c r="S2"/>
      <c r="T2"/>
      <c r="U2"/>
      <c r="V2"/>
      <c r="W2"/>
      <c r="X2"/>
    </row>
    <row r="3" spans="1:24" x14ac:dyDescent="0.35">
      <c r="A3" s="18" t="s">
        <v>46</v>
      </c>
      <c r="R3"/>
      <c r="S3"/>
      <c r="T3"/>
      <c r="U3"/>
      <c r="V3"/>
      <c r="W3"/>
      <c r="X3"/>
    </row>
    <row r="4" spans="1:24" x14ac:dyDescent="0.35">
      <c r="Q4" s="347" t="s">
        <v>397</v>
      </c>
      <c r="R4" s="347"/>
      <c r="S4" s="347"/>
      <c r="T4" s="347"/>
      <c r="W4"/>
    </row>
    <row r="5" spans="1:24" ht="15" thickBot="1" x14ac:dyDescent="0.4">
      <c r="A5" s="42" t="s">
        <v>0</v>
      </c>
      <c r="B5" s="41" t="s">
        <v>175</v>
      </c>
      <c r="C5" s="41" t="s">
        <v>176</v>
      </c>
      <c r="D5" s="41" t="s">
        <v>177</v>
      </c>
      <c r="E5" s="41" t="s">
        <v>178</v>
      </c>
      <c r="F5" s="54" t="s">
        <v>179</v>
      </c>
      <c r="G5" s="41" t="s">
        <v>113</v>
      </c>
      <c r="H5" s="41" t="s">
        <v>112</v>
      </c>
      <c r="I5" s="41" t="s">
        <v>110</v>
      </c>
      <c r="J5" s="41" t="s">
        <v>114</v>
      </c>
      <c r="K5" s="54" t="s">
        <v>104</v>
      </c>
      <c r="L5" s="41" t="s">
        <v>17</v>
      </c>
      <c r="M5" s="41" t="s">
        <v>111</v>
      </c>
      <c r="N5" s="41" t="s">
        <v>109</v>
      </c>
      <c r="O5" s="41" t="s">
        <v>115</v>
      </c>
      <c r="P5" s="54" t="s">
        <v>103</v>
      </c>
      <c r="Q5" s="275" t="s">
        <v>11</v>
      </c>
      <c r="R5" s="275" t="s">
        <v>349</v>
      </c>
      <c r="S5" s="275" t="s">
        <v>372</v>
      </c>
      <c r="T5" s="275" t="s">
        <v>380</v>
      </c>
      <c r="U5" s="54" t="s">
        <v>381</v>
      </c>
      <c r="V5" s="275" t="s">
        <v>391</v>
      </c>
      <c r="W5" s="275" t="s">
        <v>406</v>
      </c>
    </row>
    <row r="6" spans="1:24" x14ac:dyDescent="0.35">
      <c r="A6" s="44" t="s">
        <v>94</v>
      </c>
      <c r="B6" s="43"/>
      <c r="C6" s="43"/>
      <c r="D6" s="43"/>
      <c r="E6" s="43"/>
      <c r="F6" s="55"/>
      <c r="G6" s="43"/>
      <c r="H6" s="43"/>
      <c r="I6" s="43"/>
      <c r="J6" s="43"/>
      <c r="K6" s="55"/>
      <c r="L6" s="43"/>
      <c r="M6" s="43"/>
      <c r="N6" s="43"/>
      <c r="O6" s="43"/>
      <c r="P6" s="55"/>
      <c r="Q6" s="318"/>
      <c r="R6" s="318"/>
      <c r="S6" s="318"/>
      <c r="T6" s="318"/>
      <c r="U6" s="55"/>
      <c r="V6" s="318"/>
      <c r="W6" s="318"/>
    </row>
    <row r="7" spans="1:24" x14ac:dyDescent="0.35">
      <c r="A7" s="21" t="s">
        <v>63</v>
      </c>
      <c r="B7" s="23">
        <v>16149</v>
      </c>
      <c r="C7" s="23">
        <v>8507</v>
      </c>
      <c r="D7" s="23">
        <v>-1085</v>
      </c>
      <c r="E7" s="23">
        <v>34127</v>
      </c>
      <c r="F7" s="56">
        <v>57698</v>
      </c>
      <c r="G7" s="23">
        <v>-67239</v>
      </c>
      <c r="H7" s="23">
        <v>-74050</v>
      </c>
      <c r="I7" s="23">
        <v>-24912</v>
      </c>
      <c r="J7" s="23">
        <v>8465</v>
      </c>
      <c r="K7" s="56">
        <v>-157736</v>
      </c>
      <c r="L7" s="23">
        <v>7033</v>
      </c>
      <c r="M7" s="23">
        <v>2587</v>
      </c>
      <c r="N7" s="23">
        <v>-15415</v>
      </c>
      <c r="O7" s="23">
        <v>-8689</v>
      </c>
      <c r="P7" s="56">
        <v>-14484</v>
      </c>
      <c r="Q7" s="312">
        <v>-27795</v>
      </c>
      <c r="R7" s="312">
        <v>-56006</v>
      </c>
      <c r="S7" s="312">
        <v>-42483</v>
      </c>
      <c r="T7" s="312">
        <v>-149444</v>
      </c>
      <c r="U7" s="56">
        <v>-276157</v>
      </c>
      <c r="V7" s="312">
        <v>-45964</v>
      </c>
      <c r="W7" s="312">
        <v>-48101</v>
      </c>
    </row>
    <row r="8" spans="1:24" x14ac:dyDescent="0.35">
      <c r="A8" s="45" t="s">
        <v>64</v>
      </c>
      <c r="B8" s="29">
        <v>7655</v>
      </c>
      <c r="C8" s="29">
        <v>5869</v>
      </c>
      <c r="D8" s="29">
        <v>2355</v>
      </c>
      <c r="E8" s="29">
        <v>26118</v>
      </c>
      <c r="F8" s="57">
        <v>41997</v>
      </c>
      <c r="G8" s="29">
        <v>4578</v>
      </c>
      <c r="H8" s="29">
        <v>-12907</v>
      </c>
      <c r="I8" s="29">
        <v>-3014</v>
      </c>
      <c r="J8" s="29">
        <v>12987</v>
      </c>
      <c r="K8" s="57">
        <v>1644</v>
      </c>
      <c r="L8" s="29">
        <v>7586</v>
      </c>
      <c r="M8" s="29">
        <v>8040</v>
      </c>
      <c r="N8" s="29">
        <v>-5004</v>
      </c>
      <c r="O8" s="29">
        <v>-1066</v>
      </c>
      <c r="P8" s="57">
        <v>9556</v>
      </c>
      <c r="Q8" s="306">
        <v>-8745</v>
      </c>
      <c r="R8" s="306">
        <v>-17595</v>
      </c>
      <c r="S8" s="306">
        <v>-10133</v>
      </c>
      <c r="T8" s="306">
        <v>-10948</v>
      </c>
      <c r="U8" s="57">
        <v>-47421</v>
      </c>
      <c r="V8" s="306">
        <v>-7562</v>
      </c>
      <c r="W8" s="306">
        <v>-8606</v>
      </c>
    </row>
    <row r="9" spans="1:24" x14ac:dyDescent="0.35">
      <c r="A9" s="45" t="s">
        <v>65</v>
      </c>
      <c r="B9" s="29">
        <v>10954</v>
      </c>
      <c r="C9" s="29">
        <v>14410</v>
      </c>
      <c r="D9" s="29">
        <v>16700</v>
      </c>
      <c r="E9" s="29">
        <v>19921</v>
      </c>
      <c r="F9" s="57">
        <v>61985</v>
      </c>
      <c r="G9" s="29">
        <v>17587</v>
      </c>
      <c r="H9" s="29">
        <v>17420</v>
      </c>
      <c r="I9" s="29">
        <v>17768</v>
      </c>
      <c r="J9" s="29">
        <v>17558</v>
      </c>
      <c r="K9" s="57">
        <v>70333</v>
      </c>
      <c r="L9" s="29">
        <v>16364</v>
      </c>
      <c r="M9" s="29">
        <v>15253</v>
      </c>
      <c r="N9" s="29">
        <v>15786</v>
      </c>
      <c r="O9" s="29">
        <v>16965</v>
      </c>
      <c r="P9" s="57">
        <v>64368</v>
      </c>
      <c r="Q9" s="306">
        <v>15212</v>
      </c>
      <c r="R9" s="306">
        <v>12346</v>
      </c>
      <c r="S9" s="306">
        <v>14571</v>
      </c>
      <c r="T9" s="306">
        <v>14884</v>
      </c>
      <c r="U9" s="57">
        <v>57013</v>
      </c>
      <c r="V9" s="306">
        <v>13036</v>
      </c>
      <c r="W9" s="306">
        <v>10896</v>
      </c>
    </row>
    <row r="10" spans="1:24" x14ac:dyDescent="0.35">
      <c r="A10" s="45" t="s">
        <v>66</v>
      </c>
      <c r="B10" s="29">
        <v>8027</v>
      </c>
      <c r="C10" s="29">
        <v>7989</v>
      </c>
      <c r="D10" s="29">
        <v>15355</v>
      </c>
      <c r="E10" s="29">
        <v>11214</v>
      </c>
      <c r="F10" s="57">
        <v>42585</v>
      </c>
      <c r="G10" s="29">
        <v>12553</v>
      </c>
      <c r="H10" s="29">
        <v>10726</v>
      </c>
      <c r="I10" s="29">
        <v>8606</v>
      </c>
      <c r="J10" s="29">
        <v>8566</v>
      </c>
      <c r="K10" s="57">
        <v>40451</v>
      </c>
      <c r="L10" s="29">
        <v>8200</v>
      </c>
      <c r="M10" s="29">
        <v>8250</v>
      </c>
      <c r="N10" s="29">
        <v>8184</v>
      </c>
      <c r="O10" s="29">
        <v>8152</v>
      </c>
      <c r="P10" s="57">
        <v>32786</v>
      </c>
      <c r="Q10" s="306">
        <v>8139</v>
      </c>
      <c r="R10" s="306">
        <v>7936</v>
      </c>
      <c r="S10" s="306">
        <v>7711</v>
      </c>
      <c r="T10" s="306">
        <v>7696</v>
      </c>
      <c r="U10" s="57">
        <v>31482</v>
      </c>
      <c r="V10" s="306">
        <v>7865</v>
      </c>
      <c r="W10" s="306">
        <v>7835</v>
      </c>
    </row>
    <row r="11" spans="1:24" x14ac:dyDescent="0.35">
      <c r="A11" s="45" t="s">
        <v>67</v>
      </c>
      <c r="B11" s="29">
        <v>419</v>
      </c>
      <c r="C11" s="29">
        <v>558</v>
      </c>
      <c r="D11" s="29">
        <v>152</v>
      </c>
      <c r="E11" s="29">
        <v>437</v>
      </c>
      <c r="F11" s="57">
        <v>1566</v>
      </c>
      <c r="G11" s="29">
        <v>14</v>
      </c>
      <c r="H11" s="29">
        <v>551</v>
      </c>
      <c r="I11" s="29">
        <v>597</v>
      </c>
      <c r="J11" s="29">
        <v>608</v>
      </c>
      <c r="K11" s="57">
        <v>1770</v>
      </c>
      <c r="L11" s="29">
        <v>650</v>
      </c>
      <c r="M11" s="29">
        <v>502</v>
      </c>
      <c r="N11" s="29">
        <v>293</v>
      </c>
      <c r="O11" s="29">
        <v>293</v>
      </c>
      <c r="P11" s="57">
        <v>1738</v>
      </c>
      <c r="Q11" s="306">
        <v>285</v>
      </c>
      <c r="R11" s="306">
        <v>243</v>
      </c>
      <c r="S11" s="306">
        <v>421</v>
      </c>
      <c r="T11" s="306">
        <v>397</v>
      </c>
      <c r="U11" s="57">
        <v>1346</v>
      </c>
      <c r="V11" s="306">
        <v>409</v>
      </c>
      <c r="W11" s="306">
        <v>831</v>
      </c>
    </row>
    <row r="12" spans="1:24" x14ac:dyDescent="0.35">
      <c r="A12" s="45" t="s">
        <v>68</v>
      </c>
      <c r="B12" s="29">
        <v>18057</v>
      </c>
      <c r="C12" s="29">
        <v>24967</v>
      </c>
      <c r="D12" s="29">
        <v>19030</v>
      </c>
      <c r="E12" s="29">
        <v>11301</v>
      </c>
      <c r="F12" s="57">
        <v>73355</v>
      </c>
      <c r="G12" s="29">
        <v>37135</v>
      </c>
      <c r="H12" s="29">
        <v>16891</v>
      </c>
      <c r="I12" s="29">
        <v>15273</v>
      </c>
      <c r="J12" s="29">
        <v>14570</v>
      </c>
      <c r="K12" s="57">
        <v>83869</v>
      </c>
      <c r="L12" s="29">
        <v>10123</v>
      </c>
      <c r="M12" s="29">
        <v>13930</v>
      </c>
      <c r="N12" s="29">
        <v>15624</v>
      </c>
      <c r="O12" s="29">
        <v>-641</v>
      </c>
      <c r="P12" s="57">
        <v>39036</v>
      </c>
      <c r="Q12" s="306">
        <v>-3976</v>
      </c>
      <c r="R12" s="306">
        <v>15102</v>
      </c>
      <c r="S12" s="306">
        <v>11964</v>
      </c>
      <c r="T12" s="306">
        <v>30256</v>
      </c>
      <c r="U12" s="57">
        <v>53359</v>
      </c>
      <c r="V12" s="306">
        <v>34817</v>
      </c>
      <c r="W12" s="306">
        <v>35459</v>
      </c>
    </row>
    <row r="13" spans="1:24" x14ac:dyDescent="0.35">
      <c r="A13" s="45" t="s">
        <v>69</v>
      </c>
      <c r="B13" s="29">
        <v>44</v>
      </c>
      <c r="C13" s="29">
        <v>-800</v>
      </c>
      <c r="D13" s="29">
        <v>1432</v>
      </c>
      <c r="E13" s="29">
        <v>273</v>
      </c>
      <c r="F13" s="57">
        <v>949</v>
      </c>
      <c r="G13" s="29">
        <v>1970</v>
      </c>
      <c r="H13" s="29">
        <v>-275</v>
      </c>
      <c r="I13" s="29">
        <v>7</v>
      </c>
      <c r="J13" s="29">
        <v>-1584</v>
      </c>
      <c r="K13" s="57">
        <v>118</v>
      </c>
      <c r="L13" s="29">
        <v>-438</v>
      </c>
      <c r="M13" s="29">
        <v>-264</v>
      </c>
      <c r="N13" s="29">
        <v>736</v>
      </c>
      <c r="O13" s="29">
        <v>647</v>
      </c>
      <c r="P13" s="57">
        <v>681</v>
      </c>
      <c r="Q13" s="306">
        <v>952</v>
      </c>
      <c r="R13" s="306">
        <v>124</v>
      </c>
      <c r="S13" s="306">
        <v>297</v>
      </c>
      <c r="T13" s="306">
        <v>582</v>
      </c>
      <c r="U13" s="57">
        <v>1955</v>
      </c>
      <c r="V13" s="306">
        <v>-692</v>
      </c>
      <c r="W13" s="306">
        <v>-229</v>
      </c>
    </row>
    <row r="14" spans="1:24" x14ac:dyDescent="0.35">
      <c r="A14" s="45" t="s">
        <v>70</v>
      </c>
      <c r="B14" s="29">
        <v>-935</v>
      </c>
      <c r="C14" s="29">
        <v>-2358</v>
      </c>
      <c r="D14" s="29">
        <v>4993</v>
      </c>
      <c r="E14" s="29">
        <v>-1640</v>
      </c>
      <c r="F14" s="57">
        <v>60</v>
      </c>
      <c r="G14" s="29">
        <v>-43</v>
      </c>
      <c r="H14" s="29">
        <v>-2173</v>
      </c>
      <c r="I14" s="29">
        <v>-3609</v>
      </c>
      <c r="J14" s="29">
        <v>-3225</v>
      </c>
      <c r="K14" s="57">
        <v>-9050</v>
      </c>
      <c r="L14" s="29">
        <v>2529</v>
      </c>
      <c r="M14" s="29">
        <v>2107</v>
      </c>
      <c r="N14" s="29">
        <v>1356</v>
      </c>
      <c r="O14" s="29">
        <v>5799</v>
      </c>
      <c r="P14" s="57">
        <v>11791</v>
      </c>
      <c r="Q14" s="306">
        <v>4767</v>
      </c>
      <c r="R14" s="306">
        <v>1045</v>
      </c>
      <c r="S14" s="306">
        <v>-2481</v>
      </c>
      <c r="T14" s="306">
        <v>-3929</v>
      </c>
      <c r="U14" s="57">
        <v>-598</v>
      </c>
      <c r="V14" s="306">
        <v>-424</v>
      </c>
      <c r="W14" s="306">
        <v>4471</v>
      </c>
    </row>
    <row r="15" spans="1:24" x14ac:dyDescent="0.35">
      <c r="A15" s="45" t="s">
        <v>71</v>
      </c>
      <c r="B15" s="29">
        <v>-42</v>
      </c>
      <c r="C15" s="29">
        <v>24</v>
      </c>
      <c r="D15" s="29">
        <v>37</v>
      </c>
      <c r="E15" s="29">
        <v>-102</v>
      </c>
      <c r="F15" s="57">
        <v>-83</v>
      </c>
      <c r="G15" s="29">
        <v>-47</v>
      </c>
      <c r="H15" s="29">
        <v>14</v>
      </c>
      <c r="I15" s="29">
        <v>16</v>
      </c>
      <c r="J15" s="29">
        <v>28</v>
      </c>
      <c r="K15" s="57">
        <v>11</v>
      </c>
      <c r="L15" s="29">
        <v>33</v>
      </c>
      <c r="M15" s="29">
        <v>34</v>
      </c>
      <c r="N15" s="29">
        <v>-43</v>
      </c>
      <c r="O15" s="29">
        <v>2873</v>
      </c>
      <c r="P15" s="57">
        <v>2897</v>
      </c>
      <c r="Q15" s="306">
        <v>-564</v>
      </c>
      <c r="R15" s="306">
        <v>2118</v>
      </c>
      <c r="S15" s="306">
        <v>-2345</v>
      </c>
      <c r="T15" s="306">
        <v>20</v>
      </c>
      <c r="U15" s="57">
        <v>-771</v>
      </c>
      <c r="V15" s="306">
        <v>-185</v>
      </c>
      <c r="W15" s="306">
        <v>-2405</v>
      </c>
    </row>
    <row r="16" spans="1:24" x14ac:dyDescent="0.35">
      <c r="A16" s="45" t="s">
        <v>108</v>
      </c>
      <c r="B16" s="29">
        <v>0</v>
      </c>
      <c r="C16" s="29">
        <v>0</v>
      </c>
      <c r="D16" s="29">
        <v>0</v>
      </c>
      <c r="E16" s="29">
        <v>0</v>
      </c>
      <c r="F16" s="57">
        <v>0</v>
      </c>
      <c r="G16" s="29">
        <v>50790</v>
      </c>
      <c r="H16" s="29">
        <v>0</v>
      </c>
      <c r="I16" s="29">
        <v>0</v>
      </c>
      <c r="J16" s="29">
        <v>0</v>
      </c>
      <c r="K16" s="57">
        <v>50790</v>
      </c>
      <c r="L16" s="29">
        <v>0</v>
      </c>
      <c r="M16" s="29">
        <v>0</v>
      </c>
      <c r="N16" s="29">
        <v>0</v>
      </c>
      <c r="O16" s="29">
        <v>0</v>
      </c>
      <c r="P16" s="57">
        <v>0</v>
      </c>
      <c r="Q16" s="306">
        <v>0</v>
      </c>
      <c r="R16" s="306">
        <v>0</v>
      </c>
      <c r="S16" s="306">
        <v>0</v>
      </c>
      <c r="T16" s="306">
        <v>103900</v>
      </c>
      <c r="U16" s="57">
        <v>103900</v>
      </c>
      <c r="V16" s="306">
        <v>0</v>
      </c>
      <c r="W16" s="306">
        <v>0</v>
      </c>
    </row>
    <row r="17" spans="1:24" x14ac:dyDescent="0.35">
      <c r="A17" s="45" t="s">
        <v>363</v>
      </c>
      <c r="B17" s="29">
        <v>0</v>
      </c>
      <c r="C17" s="29">
        <v>0</v>
      </c>
      <c r="D17" s="29">
        <v>0</v>
      </c>
      <c r="E17" s="29">
        <v>0</v>
      </c>
      <c r="F17" s="57">
        <v>0</v>
      </c>
      <c r="G17" s="29">
        <v>0</v>
      </c>
      <c r="H17" s="29">
        <v>0</v>
      </c>
      <c r="I17" s="29">
        <v>0</v>
      </c>
      <c r="J17" s="29">
        <v>0</v>
      </c>
      <c r="K17" s="57">
        <v>0</v>
      </c>
      <c r="L17" s="29">
        <v>0</v>
      </c>
      <c r="M17" s="29">
        <v>0</v>
      </c>
      <c r="N17" s="29">
        <v>0</v>
      </c>
      <c r="O17" s="29">
        <v>0</v>
      </c>
      <c r="P17" s="57">
        <v>0</v>
      </c>
      <c r="Q17" s="306">
        <v>-5366</v>
      </c>
      <c r="R17" s="306">
        <v>-5974</v>
      </c>
      <c r="S17" s="306">
        <v>314</v>
      </c>
      <c r="T17" s="306">
        <v>-5552</v>
      </c>
      <c r="U17" s="57">
        <v>-16578</v>
      </c>
      <c r="V17" s="306">
        <v>-2599</v>
      </c>
      <c r="W17" s="306">
        <v>4512</v>
      </c>
    </row>
    <row r="18" spans="1:24" x14ac:dyDescent="0.35">
      <c r="A18" s="45" t="s">
        <v>364</v>
      </c>
      <c r="B18" s="29">
        <v>-20</v>
      </c>
      <c r="C18" s="29">
        <v>15</v>
      </c>
      <c r="D18" s="29">
        <v>-93</v>
      </c>
      <c r="E18" s="29">
        <v>52</v>
      </c>
      <c r="F18" s="57">
        <v>-46</v>
      </c>
      <c r="G18" s="29">
        <v>163</v>
      </c>
      <c r="H18" s="29">
        <v>229</v>
      </c>
      <c r="I18" s="29">
        <v>-191</v>
      </c>
      <c r="J18" s="29">
        <v>-257</v>
      </c>
      <c r="K18" s="57">
        <v>-56</v>
      </c>
      <c r="L18" s="29">
        <v>0</v>
      </c>
      <c r="M18" s="29">
        <v>0</v>
      </c>
      <c r="N18" s="29">
        <v>642</v>
      </c>
      <c r="O18" s="29">
        <v>-530</v>
      </c>
      <c r="P18" s="57">
        <v>112</v>
      </c>
      <c r="Q18" s="306">
        <v>-373</v>
      </c>
      <c r="R18" s="306">
        <v>-58</v>
      </c>
      <c r="S18" s="306">
        <v>-544</v>
      </c>
      <c r="T18" s="306">
        <v>410</v>
      </c>
      <c r="U18" s="57">
        <v>-565</v>
      </c>
      <c r="V18" s="306">
        <v>-17</v>
      </c>
      <c r="W18" s="306">
        <v>969</v>
      </c>
    </row>
    <row r="19" spans="1:24" x14ac:dyDescent="0.35">
      <c r="A19" s="45" t="s">
        <v>361</v>
      </c>
      <c r="B19" s="29">
        <v>0</v>
      </c>
      <c r="C19" s="29">
        <v>0</v>
      </c>
      <c r="D19" s="29">
        <v>0</v>
      </c>
      <c r="E19" s="29">
        <v>0</v>
      </c>
      <c r="F19" s="57">
        <v>0</v>
      </c>
      <c r="G19" s="29">
        <v>0</v>
      </c>
      <c r="H19" s="29">
        <v>0</v>
      </c>
      <c r="I19" s="29">
        <v>1729</v>
      </c>
      <c r="J19" s="29">
        <v>29</v>
      </c>
      <c r="K19" s="57">
        <v>1756</v>
      </c>
      <c r="L19" s="29">
        <v>-355</v>
      </c>
      <c r="M19" s="29">
        <v>10</v>
      </c>
      <c r="N19" s="29">
        <v>682</v>
      </c>
      <c r="O19" s="29">
        <v>345</v>
      </c>
      <c r="P19" s="57">
        <v>682</v>
      </c>
      <c r="Q19" s="306">
        <v>0</v>
      </c>
      <c r="R19" s="306">
        <v>2554</v>
      </c>
      <c r="S19" s="306">
        <v>4</v>
      </c>
      <c r="T19" s="306">
        <v>0</v>
      </c>
      <c r="U19" s="57">
        <v>2558</v>
      </c>
      <c r="V19" s="306">
        <v>0</v>
      </c>
      <c r="W19" s="306">
        <v>0</v>
      </c>
    </row>
    <row r="20" spans="1:24" x14ac:dyDescent="0.35">
      <c r="A20" s="45" t="s">
        <v>362</v>
      </c>
      <c r="B20" s="29">
        <v>0</v>
      </c>
      <c r="C20" s="29">
        <v>0</v>
      </c>
      <c r="D20" s="29">
        <v>0</v>
      </c>
      <c r="E20" s="29">
        <v>0</v>
      </c>
      <c r="F20" s="57">
        <v>0</v>
      </c>
      <c r="G20" s="29">
        <v>0</v>
      </c>
      <c r="H20" s="29">
        <v>0</v>
      </c>
      <c r="I20" s="29">
        <v>3028</v>
      </c>
      <c r="J20" s="29">
        <v>569</v>
      </c>
      <c r="K20" s="57">
        <v>3597</v>
      </c>
      <c r="L20" s="29">
        <v>1792</v>
      </c>
      <c r="M20" s="29">
        <v>0</v>
      </c>
      <c r="N20" s="29">
        <v>221</v>
      </c>
      <c r="O20" s="29">
        <v>-744</v>
      </c>
      <c r="P20" s="57">
        <v>1269</v>
      </c>
      <c r="Q20" s="306">
        <v>0</v>
      </c>
      <c r="R20" s="306">
        <v>1254</v>
      </c>
      <c r="S20" s="306">
        <v>1328</v>
      </c>
      <c r="T20" s="306">
        <v>1562</v>
      </c>
      <c r="U20" s="57">
        <v>4144</v>
      </c>
      <c r="V20" s="306">
        <v>0</v>
      </c>
      <c r="W20" s="306">
        <v>0</v>
      </c>
    </row>
    <row r="21" spans="1:24" x14ac:dyDescent="0.35">
      <c r="A21" s="45" t="s">
        <v>404</v>
      </c>
      <c r="B21" s="29"/>
      <c r="C21" s="29"/>
      <c r="D21" s="29"/>
      <c r="E21" s="29"/>
      <c r="F21" s="57"/>
      <c r="G21" s="29"/>
      <c r="H21" s="29"/>
      <c r="I21" s="29"/>
      <c r="J21" s="29"/>
      <c r="K21" s="57"/>
      <c r="L21" s="29"/>
      <c r="M21" s="29"/>
      <c r="N21" s="29"/>
      <c r="O21" s="29"/>
      <c r="P21" s="57"/>
      <c r="Q21" s="306"/>
      <c r="R21" s="306"/>
      <c r="S21" s="306"/>
      <c r="T21" s="306"/>
      <c r="U21" s="57"/>
      <c r="V21" s="306">
        <v>4764</v>
      </c>
      <c r="W21" s="306">
        <v>0</v>
      </c>
    </row>
    <row r="22" spans="1:24" x14ac:dyDescent="0.35">
      <c r="A22" s="45" t="s">
        <v>72</v>
      </c>
      <c r="B22" s="29">
        <v>1472</v>
      </c>
      <c r="C22" s="29">
        <v>1511</v>
      </c>
      <c r="D22" s="29">
        <v>1544</v>
      </c>
      <c r="E22" s="29">
        <v>1322</v>
      </c>
      <c r="F22" s="57">
        <v>5849</v>
      </c>
      <c r="G22" s="29">
        <v>1491</v>
      </c>
      <c r="H22" s="29">
        <v>1522</v>
      </c>
      <c r="I22" s="29">
        <v>1538</v>
      </c>
      <c r="J22" s="29">
        <v>756</v>
      </c>
      <c r="K22" s="57">
        <v>5307</v>
      </c>
      <c r="L22" s="29">
        <v>1875</v>
      </c>
      <c r="M22" s="29">
        <v>364</v>
      </c>
      <c r="N22" s="29">
        <v>1111</v>
      </c>
      <c r="O22" s="29">
        <v>3050</v>
      </c>
      <c r="P22" s="57">
        <v>6400</v>
      </c>
      <c r="Q22" s="306">
        <v>808</v>
      </c>
      <c r="R22" s="306">
        <v>1745</v>
      </c>
      <c r="S22" s="306">
        <v>1860</v>
      </c>
      <c r="T22" s="306">
        <v>-916</v>
      </c>
      <c r="U22" s="57">
        <v>3497</v>
      </c>
      <c r="V22" s="306">
        <v>613</v>
      </c>
      <c r="W22" s="306">
        <v>779</v>
      </c>
    </row>
    <row r="23" spans="1:24" ht="15" thickBot="1" x14ac:dyDescent="0.4">
      <c r="A23" s="46" t="s">
        <v>73</v>
      </c>
      <c r="B23" s="30">
        <v>-1405</v>
      </c>
      <c r="C23" s="30">
        <v>-1744</v>
      </c>
      <c r="D23" s="30">
        <v>-3022</v>
      </c>
      <c r="E23" s="30">
        <v>-1969</v>
      </c>
      <c r="F23" s="58">
        <v>-8140</v>
      </c>
      <c r="G23" s="30">
        <v>-1520</v>
      </c>
      <c r="H23" s="30">
        <v>-1522</v>
      </c>
      <c r="I23" s="30">
        <v>-1347</v>
      </c>
      <c r="J23" s="30">
        <v>-1118</v>
      </c>
      <c r="K23" s="58">
        <v>-5507</v>
      </c>
      <c r="L23" s="30">
        <v>-1049</v>
      </c>
      <c r="M23" s="30">
        <v>-388</v>
      </c>
      <c r="N23" s="30">
        <v>-625</v>
      </c>
      <c r="O23" s="30">
        <v>-1590</v>
      </c>
      <c r="P23" s="58">
        <v>-3652</v>
      </c>
      <c r="Q23" s="298">
        <v>-1035</v>
      </c>
      <c r="R23" s="298">
        <v>-1261</v>
      </c>
      <c r="S23" s="298">
        <v>-2270</v>
      </c>
      <c r="T23" s="298">
        <v>301</v>
      </c>
      <c r="U23" s="58">
        <v>-4265</v>
      </c>
      <c r="V23" s="298">
        <v>-817</v>
      </c>
      <c r="W23" s="298">
        <v>-454</v>
      </c>
    </row>
    <row r="24" spans="1:24" ht="29" x14ac:dyDescent="0.35">
      <c r="A24" s="32" t="s">
        <v>95</v>
      </c>
      <c r="B24" s="29">
        <v>60375</v>
      </c>
      <c r="C24" s="29">
        <v>58948</v>
      </c>
      <c r="D24" s="29">
        <v>57398</v>
      </c>
      <c r="E24" s="29">
        <v>101054</v>
      </c>
      <c r="F24" s="57">
        <v>277775</v>
      </c>
      <c r="G24" s="29">
        <v>57432</v>
      </c>
      <c r="H24" s="29">
        <v>-43574</v>
      </c>
      <c r="I24" s="29">
        <v>15489</v>
      </c>
      <c r="J24" s="29">
        <v>57952</v>
      </c>
      <c r="K24" s="57">
        <v>87299</v>
      </c>
      <c r="L24" s="29">
        <v>54343</v>
      </c>
      <c r="M24" s="29">
        <v>50425</v>
      </c>
      <c r="N24" s="29">
        <v>23548</v>
      </c>
      <c r="O24" s="29">
        <v>24864</v>
      </c>
      <c r="P24" s="57">
        <v>153180</v>
      </c>
      <c r="Q24" s="306">
        <v>-17691</v>
      </c>
      <c r="R24" s="306">
        <v>-36843</v>
      </c>
      <c r="S24" s="306">
        <v>-21786</v>
      </c>
      <c r="T24" s="306">
        <v>-10781</v>
      </c>
      <c r="U24" s="57">
        <v>-87101</v>
      </c>
      <c r="V24" s="306">
        <f>SUM(V7:V23)</f>
        <v>3244</v>
      </c>
      <c r="W24" s="306">
        <f>SUM(W7:W23)</f>
        <v>5957</v>
      </c>
    </row>
    <row r="25" spans="1:24" ht="15" thickBot="1" x14ac:dyDescent="0.4">
      <c r="A25" s="22" t="s">
        <v>133</v>
      </c>
      <c r="B25" s="30">
        <v>-54857</v>
      </c>
      <c r="C25" s="30">
        <v>-64049</v>
      </c>
      <c r="D25" s="30">
        <v>-57800</v>
      </c>
      <c r="E25" s="30">
        <v>85382</v>
      </c>
      <c r="F25" s="58">
        <v>-91324</v>
      </c>
      <c r="G25" s="30">
        <v>-46208</v>
      </c>
      <c r="H25" s="30">
        <v>55644</v>
      </c>
      <c r="I25" s="30">
        <v>9136</v>
      </c>
      <c r="J25" s="30">
        <v>50190</v>
      </c>
      <c r="K25" s="58">
        <v>68762</v>
      </c>
      <c r="L25" s="30">
        <v>-114223</v>
      </c>
      <c r="M25" s="30">
        <v>61841</v>
      </c>
      <c r="N25" s="30">
        <v>-41429</v>
      </c>
      <c r="O25" s="30">
        <v>139635</v>
      </c>
      <c r="P25" s="58">
        <v>45824</v>
      </c>
      <c r="Q25" s="298">
        <v>-101483</v>
      </c>
      <c r="R25" s="298">
        <v>61218</v>
      </c>
      <c r="S25" s="298">
        <v>-98055</v>
      </c>
      <c r="T25" s="298">
        <v>30796</v>
      </c>
      <c r="U25" s="58">
        <v>-107524</v>
      </c>
      <c r="V25" s="298">
        <v>-41744</v>
      </c>
      <c r="W25" s="298">
        <v>-11284</v>
      </c>
      <c r="X25" s="29"/>
    </row>
    <row r="26" spans="1:24" x14ac:dyDescent="0.35">
      <c r="A26" s="21" t="s">
        <v>74</v>
      </c>
      <c r="B26" s="29">
        <v>5518</v>
      </c>
      <c r="C26" s="29">
        <v>-5101</v>
      </c>
      <c r="D26" s="29">
        <v>-402</v>
      </c>
      <c r="E26" s="29">
        <v>186436</v>
      </c>
      <c r="F26" s="57">
        <v>186451</v>
      </c>
      <c r="G26" s="29">
        <v>11224</v>
      </c>
      <c r="H26" s="29">
        <v>12070</v>
      </c>
      <c r="I26" s="29">
        <v>24625</v>
      </c>
      <c r="J26" s="29">
        <v>108142</v>
      </c>
      <c r="K26" s="57">
        <v>156061</v>
      </c>
      <c r="L26" s="29">
        <v>-59880</v>
      </c>
      <c r="M26" s="29">
        <v>112266</v>
      </c>
      <c r="N26" s="29">
        <v>-17881</v>
      </c>
      <c r="O26" s="29">
        <v>164499</v>
      </c>
      <c r="P26" s="57">
        <v>199004</v>
      </c>
      <c r="Q26" s="306">
        <v>-119174</v>
      </c>
      <c r="R26" s="306">
        <v>24375</v>
      </c>
      <c r="S26" s="306">
        <v>-119841</v>
      </c>
      <c r="T26" s="306">
        <v>20015</v>
      </c>
      <c r="U26" s="57">
        <v>-194625</v>
      </c>
      <c r="V26" s="306">
        <f>+V24+V25</f>
        <v>-38500</v>
      </c>
      <c r="W26" s="306">
        <f>+W24+W25</f>
        <v>-5327</v>
      </c>
      <c r="X26" s="70"/>
    </row>
    <row r="27" spans="1:24" x14ac:dyDescent="0.35">
      <c r="A27" s="21" t="s">
        <v>75</v>
      </c>
      <c r="B27" s="29">
        <v>-8347</v>
      </c>
      <c r="C27" s="29">
        <v>-10274</v>
      </c>
      <c r="D27" s="29">
        <v>-13608</v>
      </c>
      <c r="E27" s="29">
        <v>-15447</v>
      </c>
      <c r="F27" s="57">
        <v>-47676</v>
      </c>
      <c r="G27" s="29">
        <v>-15706</v>
      </c>
      <c r="H27" s="29">
        <v>-15005</v>
      </c>
      <c r="I27" s="29">
        <v>-16683</v>
      </c>
      <c r="J27" s="29">
        <v>-15913</v>
      </c>
      <c r="K27" s="57">
        <v>-63307</v>
      </c>
      <c r="L27" s="29">
        <v>-18654</v>
      </c>
      <c r="M27" s="29">
        <v>-14697</v>
      </c>
      <c r="N27" s="29">
        <v>-13619</v>
      </c>
      <c r="O27" s="29">
        <v>-17254</v>
      </c>
      <c r="P27" s="57">
        <v>-64224</v>
      </c>
      <c r="Q27" s="306">
        <v>-14538</v>
      </c>
      <c r="R27" s="306">
        <v>-12961</v>
      </c>
      <c r="S27" s="306">
        <v>-15384</v>
      </c>
      <c r="T27" s="306">
        <v>-15467</v>
      </c>
      <c r="U27" s="57">
        <v>-58350</v>
      </c>
      <c r="V27" s="306">
        <v>-29246</v>
      </c>
      <c r="W27" s="306">
        <v>-27957</v>
      </c>
    </row>
    <row r="28" spans="1:24" ht="15" thickBot="1" x14ac:dyDescent="0.4">
      <c r="A28" s="21" t="s">
        <v>191</v>
      </c>
      <c r="B28" s="29">
        <v>-4322</v>
      </c>
      <c r="C28" s="29">
        <v>-15069</v>
      </c>
      <c r="D28" s="29">
        <v>-13548</v>
      </c>
      <c r="E28" s="29">
        <v>-7228</v>
      </c>
      <c r="F28" s="57">
        <v>-40167</v>
      </c>
      <c r="G28" s="29">
        <v>-11901</v>
      </c>
      <c r="H28" s="29">
        <v>-547</v>
      </c>
      <c r="I28" s="29">
        <v>-10121</v>
      </c>
      <c r="J28" s="29">
        <v>-4124</v>
      </c>
      <c r="K28" s="57">
        <v>-26693</v>
      </c>
      <c r="L28" s="29">
        <v>-9131</v>
      </c>
      <c r="M28" s="29">
        <v>-6430</v>
      </c>
      <c r="N28" s="29">
        <v>-6987</v>
      </c>
      <c r="O28" s="29">
        <v>2998</v>
      </c>
      <c r="P28" s="57">
        <v>-19550</v>
      </c>
      <c r="Q28" s="306">
        <v>884</v>
      </c>
      <c r="R28" s="306">
        <v>-2974</v>
      </c>
      <c r="S28" s="306">
        <v>6556</v>
      </c>
      <c r="T28" s="306">
        <v>-3044</v>
      </c>
      <c r="U28" s="57">
        <v>1422</v>
      </c>
      <c r="V28" s="306">
        <v>1367</v>
      </c>
      <c r="W28" s="306">
        <v>19509</v>
      </c>
      <c r="X28" s="70"/>
    </row>
    <row r="29" spans="1:24" ht="15" thickBot="1" x14ac:dyDescent="0.4">
      <c r="A29" s="25" t="s">
        <v>79</v>
      </c>
      <c r="B29" s="48">
        <v>-7151</v>
      </c>
      <c r="C29" s="48">
        <v>-30444</v>
      </c>
      <c r="D29" s="48">
        <v>-27558</v>
      </c>
      <c r="E29" s="48">
        <v>163761</v>
      </c>
      <c r="F29" s="59">
        <v>98608</v>
      </c>
      <c r="G29" s="48">
        <v>-16383</v>
      </c>
      <c r="H29" s="48">
        <v>-3482</v>
      </c>
      <c r="I29" s="48">
        <v>-2179</v>
      </c>
      <c r="J29" s="48">
        <v>88105</v>
      </c>
      <c r="K29" s="59">
        <v>66061</v>
      </c>
      <c r="L29" s="48">
        <v>-87665</v>
      </c>
      <c r="M29" s="48">
        <v>91139</v>
      </c>
      <c r="N29" s="48">
        <v>-38487</v>
      </c>
      <c r="O29" s="48">
        <v>150243</v>
      </c>
      <c r="P29" s="59">
        <v>115230</v>
      </c>
      <c r="Q29" s="308">
        <v>-132828</v>
      </c>
      <c r="R29" s="308">
        <v>8440</v>
      </c>
      <c r="S29" s="308">
        <v>-128669</v>
      </c>
      <c r="T29" s="308">
        <v>1504</v>
      </c>
      <c r="U29" s="59">
        <v>-251553</v>
      </c>
      <c r="V29" s="308">
        <f>SUM(V26:V28)</f>
        <v>-66379</v>
      </c>
      <c r="W29" s="308">
        <f>SUM(W26:W28)</f>
        <v>-13775</v>
      </c>
      <c r="X29" s="70"/>
    </row>
    <row r="30" spans="1:24" x14ac:dyDescent="0.35">
      <c r="A30" s="24" t="s">
        <v>80</v>
      </c>
      <c r="B30" s="29"/>
      <c r="C30" s="29"/>
      <c r="D30" s="29"/>
      <c r="E30" s="29"/>
      <c r="F30" s="57"/>
      <c r="G30" s="29"/>
      <c r="H30" s="29"/>
      <c r="I30" s="29"/>
      <c r="J30" s="29"/>
      <c r="K30" s="57"/>
      <c r="L30" s="29"/>
      <c r="M30" s="29"/>
      <c r="N30" s="29"/>
      <c r="O30" s="29"/>
      <c r="P30" s="57"/>
      <c r="Q30" s="306"/>
      <c r="R30" s="306"/>
      <c r="S30" s="306"/>
      <c r="T30" s="306"/>
      <c r="U30" s="57"/>
      <c r="V30" s="306"/>
      <c r="W30" s="306"/>
      <c r="X30" s="70"/>
    </row>
    <row r="31" spans="1:24" x14ac:dyDescent="0.35">
      <c r="A31" s="21" t="s">
        <v>106</v>
      </c>
      <c r="B31" s="29">
        <v>-13</v>
      </c>
      <c r="C31" s="29">
        <v>-1093</v>
      </c>
      <c r="D31" s="29">
        <v>-506</v>
      </c>
      <c r="E31" s="29">
        <v>-24</v>
      </c>
      <c r="F31" s="57">
        <v>-1636</v>
      </c>
      <c r="G31" s="29">
        <v>0</v>
      </c>
      <c r="H31" s="29">
        <v>0</v>
      </c>
      <c r="I31" s="29">
        <v>0</v>
      </c>
      <c r="J31" s="29">
        <v>-3931</v>
      </c>
      <c r="K31" s="57">
        <v>-3931</v>
      </c>
      <c r="L31" s="29">
        <v>0</v>
      </c>
      <c r="M31" s="29">
        <v>0</v>
      </c>
      <c r="N31" s="29">
        <v>0</v>
      </c>
      <c r="O31" s="29">
        <v>-10383</v>
      </c>
      <c r="P31" s="57">
        <v>-10383</v>
      </c>
      <c r="Q31" s="306">
        <v>0</v>
      </c>
      <c r="R31" s="306">
        <v>0</v>
      </c>
      <c r="S31" s="306">
        <v>0</v>
      </c>
      <c r="T31" s="306">
        <v>0</v>
      </c>
      <c r="U31" s="57">
        <v>0</v>
      </c>
      <c r="V31" s="306">
        <v>0</v>
      </c>
      <c r="W31" s="306">
        <v>0</v>
      </c>
    </row>
    <row r="32" spans="1:24" x14ac:dyDescent="0.35">
      <c r="A32" s="21" t="s">
        <v>81</v>
      </c>
      <c r="B32" s="29">
        <v>-2899</v>
      </c>
      <c r="C32" s="29">
        <v>-3544</v>
      </c>
      <c r="D32" s="29">
        <v>-4613</v>
      </c>
      <c r="E32" s="29">
        <v>-1400</v>
      </c>
      <c r="F32" s="57">
        <v>-12456</v>
      </c>
      <c r="G32" s="29">
        <v>-3074</v>
      </c>
      <c r="H32" s="29">
        <v>-4481</v>
      </c>
      <c r="I32" s="29">
        <v>-3503</v>
      </c>
      <c r="J32" s="29">
        <v>-7829</v>
      </c>
      <c r="K32" s="57">
        <v>-18887</v>
      </c>
      <c r="L32" s="29">
        <v>-7045</v>
      </c>
      <c r="M32" s="29">
        <v>-3296</v>
      </c>
      <c r="N32" s="29">
        <v>-5645</v>
      </c>
      <c r="O32" s="29">
        <v>-2206</v>
      </c>
      <c r="P32" s="57">
        <v>-18192</v>
      </c>
      <c r="Q32" s="306">
        <v>-4842</v>
      </c>
      <c r="R32" s="306">
        <v>-6029</v>
      </c>
      <c r="S32" s="306">
        <v>-8017</v>
      </c>
      <c r="T32" s="306">
        <v>-5647</v>
      </c>
      <c r="U32" s="57">
        <v>-24535</v>
      </c>
      <c r="V32" s="306">
        <v>-5078</v>
      </c>
      <c r="W32" s="306">
        <v>-5283</v>
      </c>
    </row>
    <row r="33" spans="1:24" x14ac:dyDescent="0.35">
      <c r="A33" s="21" t="s">
        <v>82</v>
      </c>
      <c r="B33" s="29">
        <v>38200</v>
      </c>
      <c r="C33" s="29">
        <v>370516</v>
      </c>
      <c r="D33" s="29">
        <v>73350</v>
      </c>
      <c r="E33" s="29">
        <v>-124550</v>
      </c>
      <c r="F33" s="57">
        <v>357516</v>
      </c>
      <c r="G33" s="29">
        <v>56805</v>
      </c>
      <c r="H33" s="29">
        <v>1647</v>
      </c>
      <c r="I33" s="29">
        <v>9989</v>
      </c>
      <c r="J33" s="29">
        <v>3695</v>
      </c>
      <c r="K33" s="57">
        <v>72136</v>
      </c>
      <c r="L33" s="29">
        <v>-114412</v>
      </c>
      <c r="M33" s="29">
        <v>-46523</v>
      </c>
      <c r="N33" s="29">
        <v>78536</v>
      </c>
      <c r="O33" s="29">
        <v>-463738</v>
      </c>
      <c r="P33" s="57">
        <v>-546137</v>
      </c>
      <c r="Q33" s="306">
        <v>89457</v>
      </c>
      <c r="R33" s="306">
        <v>34100</v>
      </c>
      <c r="S33" s="306">
        <v>135862</v>
      </c>
      <c r="T33" s="306">
        <v>25785</v>
      </c>
      <c r="U33" s="57">
        <v>285204</v>
      </c>
      <c r="V33" s="306">
        <v>15997</v>
      </c>
      <c r="W33" s="306">
        <v>22372</v>
      </c>
    </row>
    <row r="34" spans="1:24" x14ac:dyDescent="0.35">
      <c r="A34" s="21" t="s">
        <v>83</v>
      </c>
      <c r="B34" s="29">
        <v>109</v>
      </c>
      <c r="C34" s="29">
        <v>35262</v>
      </c>
      <c r="D34" s="29">
        <v>490</v>
      </c>
      <c r="E34" s="29">
        <v>829</v>
      </c>
      <c r="F34" s="57">
        <v>36690</v>
      </c>
      <c r="G34" s="29">
        <v>96</v>
      </c>
      <c r="H34" s="29">
        <v>0</v>
      </c>
      <c r="I34" s="29">
        <v>0</v>
      </c>
      <c r="J34" s="29">
        <v>-12</v>
      </c>
      <c r="K34" s="57">
        <v>84</v>
      </c>
      <c r="L34" s="29">
        <v>198850</v>
      </c>
      <c r="M34" s="29">
        <v>0</v>
      </c>
      <c r="N34" s="29">
        <v>0</v>
      </c>
      <c r="O34" s="29">
        <v>117350</v>
      </c>
      <c r="P34" s="57">
        <v>316200</v>
      </c>
      <c r="Q34" s="306">
        <v>-2</v>
      </c>
      <c r="R34" s="306">
        <v>0</v>
      </c>
      <c r="S34" s="306">
        <v>0</v>
      </c>
      <c r="T34" s="306">
        <v>0</v>
      </c>
      <c r="U34" s="57">
        <v>-2</v>
      </c>
      <c r="V34" s="306">
        <v>0</v>
      </c>
      <c r="W34" s="306">
        <v>0</v>
      </c>
    </row>
    <row r="35" spans="1:24" x14ac:dyDescent="0.35">
      <c r="A35" s="21" t="s">
        <v>107</v>
      </c>
      <c r="B35" s="29">
        <v>0</v>
      </c>
      <c r="C35" s="29">
        <v>0</v>
      </c>
      <c r="D35" s="29">
        <v>0</v>
      </c>
      <c r="E35" s="29">
        <v>0</v>
      </c>
      <c r="F35" s="57">
        <v>0</v>
      </c>
      <c r="G35" s="29">
        <v>0</v>
      </c>
      <c r="H35" s="29">
        <v>0</v>
      </c>
      <c r="I35" s="29">
        <v>0</v>
      </c>
      <c r="J35" s="29">
        <v>0</v>
      </c>
      <c r="K35" s="57">
        <v>0</v>
      </c>
      <c r="L35" s="29">
        <v>0</v>
      </c>
      <c r="M35" s="29">
        <v>0</v>
      </c>
      <c r="N35" s="29">
        <v>0</v>
      </c>
      <c r="O35" s="29">
        <v>258716</v>
      </c>
      <c r="P35" s="57">
        <v>258716</v>
      </c>
      <c r="Q35" s="306">
        <v>0</v>
      </c>
      <c r="R35" s="306">
        <v>0</v>
      </c>
      <c r="S35" s="306">
        <v>0</v>
      </c>
      <c r="T35" s="306">
        <v>0</v>
      </c>
      <c r="U35" s="57">
        <v>0</v>
      </c>
      <c r="V35" s="306">
        <v>0</v>
      </c>
      <c r="W35" s="306">
        <v>0</v>
      </c>
    </row>
    <row r="36" spans="1:24" x14ac:dyDescent="0.35">
      <c r="A36" s="21" t="s">
        <v>405</v>
      </c>
      <c r="B36" s="29"/>
      <c r="C36" s="29"/>
      <c r="D36" s="29"/>
      <c r="E36" s="29"/>
      <c r="F36" s="57"/>
      <c r="G36" s="29"/>
      <c r="H36" s="29"/>
      <c r="I36" s="29"/>
      <c r="J36" s="29"/>
      <c r="K36" s="57"/>
      <c r="L36" s="29"/>
      <c r="M36" s="29"/>
      <c r="N36" s="29"/>
      <c r="O36" s="29"/>
      <c r="P36" s="57"/>
      <c r="Q36" s="306"/>
      <c r="R36" s="306"/>
      <c r="S36" s="306"/>
      <c r="T36" s="306"/>
      <c r="U36" s="57"/>
      <c r="V36" s="306">
        <v>86996</v>
      </c>
      <c r="W36" s="306">
        <v>0</v>
      </c>
    </row>
    <row r="37" spans="1:24" x14ac:dyDescent="0.35">
      <c r="A37" s="21" t="s">
        <v>61</v>
      </c>
      <c r="B37" s="29">
        <v>0</v>
      </c>
      <c r="C37" s="29">
        <v>0</v>
      </c>
      <c r="D37" s="29">
        <v>0</v>
      </c>
      <c r="E37" s="29">
        <v>0</v>
      </c>
      <c r="F37" s="57">
        <v>0</v>
      </c>
      <c r="G37" s="29">
        <v>0</v>
      </c>
      <c r="H37" s="29">
        <v>0</v>
      </c>
      <c r="I37" s="29">
        <v>0</v>
      </c>
      <c r="J37" s="29">
        <v>0</v>
      </c>
      <c r="K37" s="57">
        <v>0</v>
      </c>
      <c r="L37" s="29">
        <v>-8228</v>
      </c>
      <c r="M37" s="29">
        <v>-364</v>
      </c>
      <c r="N37" s="29">
        <v>0</v>
      </c>
      <c r="O37" s="29">
        <v>-5091</v>
      </c>
      <c r="P37" s="57">
        <v>-13683</v>
      </c>
      <c r="Q37" s="306">
        <v>0</v>
      </c>
      <c r="R37" s="306">
        <v>0</v>
      </c>
      <c r="S37" s="306">
        <v>0</v>
      </c>
      <c r="T37" s="306">
        <v>0</v>
      </c>
      <c r="U37" s="57">
        <v>0</v>
      </c>
      <c r="V37" s="306">
        <v>0</v>
      </c>
      <c r="W37" s="306">
        <v>0</v>
      </c>
    </row>
    <row r="38" spans="1:24" x14ac:dyDescent="0.35">
      <c r="A38" s="21" t="s">
        <v>84</v>
      </c>
      <c r="B38" s="29">
        <v>0</v>
      </c>
      <c r="C38" s="29">
        <v>0</v>
      </c>
      <c r="D38" s="29">
        <v>0</v>
      </c>
      <c r="E38" s="29">
        <v>0</v>
      </c>
      <c r="F38" s="57">
        <v>0</v>
      </c>
      <c r="G38" s="29">
        <v>0</v>
      </c>
      <c r="H38" s="29">
        <v>7773</v>
      </c>
      <c r="I38" s="29">
        <v>2227</v>
      </c>
      <c r="J38" s="29">
        <v>-10000</v>
      </c>
      <c r="K38" s="57">
        <v>0</v>
      </c>
      <c r="L38" s="29">
        <v>0</v>
      </c>
      <c r="M38" s="29">
        <v>0</v>
      </c>
      <c r="N38" s="29">
        <v>0</v>
      </c>
      <c r="O38" s="29">
        <v>0</v>
      </c>
      <c r="P38" s="57">
        <v>0</v>
      </c>
      <c r="Q38" s="306">
        <v>1233</v>
      </c>
      <c r="R38" s="306">
        <v>-1233</v>
      </c>
      <c r="S38" s="306">
        <v>0</v>
      </c>
      <c r="T38" s="306">
        <v>0</v>
      </c>
      <c r="U38" s="57">
        <v>0</v>
      </c>
      <c r="V38" s="306">
        <v>0</v>
      </c>
      <c r="W38" s="306">
        <v>0</v>
      </c>
    </row>
    <row r="39" spans="1:24" x14ac:dyDescent="0.35">
      <c r="A39" s="21" t="s">
        <v>183</v>
      </c>
      <c r="B39" s="29">
        <v>-5682</v>
      </c>
      <c r="C39" s="29">
        <v>0</v>
      </c>
      <c r="D39" s="29">
        <v>0</v>
      </c>
      <c r="E39" s="29">
        <v>0</v>
      </c>
      <c r="F39" s="57">
        <v>-5682</v>
      </c>
      <c r="G39" s="29">
        <v>0</v>
      </c>
      <c r="H39" s="29">
        <v>0</v>
      </c>
      <c r="I39" s="29">
        <v>0</v>
      </c>
      <c r="J39" s="29">
        <v>0</v>
      </c>
      <c r="K39" s="57">
        <v>0</v>
      </c>
      <c r="L39" s="29">
        <v>0</v>
      </c>
      <c r="M39" s="29">
        <v>0</v>
      </c>
      <c r="N39" s="29">
        <v>0</v>
      </c>
      <c r="O39" s="29">
        <v>0</v>
      </c>
      <c r="P39" s="57">
        <v>0</v>
      </c>
      <c r="Q39" s="306">
        <v>0</v>
      </c>
      <c r="R39" s="306">
        <v>0</v>
      </c>
      <c r="S39" s="306">
        <v>0</v>
      </c>
      <c r="T39" s="306">
        <v>0</v>
      </c>
      <c r="U39" s="57">
        <v>0</v>
      </c>
      <c r="V39" s="306">
        <v>0</v>
      </c>
      <c r="W39" s="306">
        <v>0</v>
      </c>
    </row>
    <row r="40" spans="1:24" ht="15" thickBot="1" x14ac:dyDescent="0.4">
      <c r="A40" s="21" t="s">
        <v>85</v>
      </c>
      <c r="B40" s="29">
        <v>-16784</v>
      </c>
      <c r="C40" s="29">
        <v>-19357</v>
      </c>
      <c r="D40" s="29">
        <v>-20250</v>
      </c>
      <c r="E40" s="29">
        <v>-20030</v>
      </c>
      <c r="F40" s="57">
        <v>-76421</v>
      </c>
      <c r="G40" s="29">
        <v>-20312</v>
      </c>
      <c r="H40" s="29">
        <v>-9503</v>
      </c>
      <c r="I40" s="29">
        <v>-9704</v>
      </c>
      <c r="J40" s="29">
        <v>-9920</v>
      </c>
      <c r="K40" s="57">
        <v>-49439</v>
      </c>
      <c r="L40" s="29">
        <v>-10325</v>
      </c>
      <c r="M40" s="29">
        <v>-11995</v>
      </c>
      <c r="N40" s="29">
        <v>-12270</v>
      </c>
      <c r="O40" s="29">
        <v>-11923</v>
      </c>
      <c r="P40" s="57">
        <v>-46513</v>
      </c>
      <c r="Q40" s="306">
        <v>-3270</v>
      </c>
      <c r="R40" s="306">
        <v>-3272</v>
      </c>
      <c r="S40" s="306">
        <v>-3180</v>
      </c>
      <c r="T40" s="306">
        <v>-2963</v>
      </c>
      <c r="U40" s="57">
        <v>-12685</v>
      </c>
      <c r="V40" s="306">
        <v>0</v>
      </c>
      <c r="W40" s="306">
        <v>0</v>
      </c>
      <c r="X40" s="29"/>
    </row>
    <row r="41" spans="1:24" ht="15" thickBot="1" x14ac:dyDescent="0.4">
      <c r="A41" s="25" t="s">
        <v>86</v>
      </c>
      <c r="B41" s="48">
        <v>12931</v>
      </c>
      <c r="C41" s="48">
        <v>381784</v>
      </c>
      <c r="D41" s="48">
        <v>48471</v>
      </c>
      <c r="E41" s="48">
        <v>-145175</v>
      </c>
      <c r="F41" s="59">
        <v>298011</v>
      </c>
      <c r="G41" s="48">
        <v>33515</v>
      </c>
      <c r="H41" s="48">
        <v>-4564</v>
      </c>
      <c r="I41" s="48">
        <v>-991</v>
      </c>
      <c r="J41" s="48">
        <v>-27997</v>
      </c>
      <c r="K41" s="59">
        <v>-37</v>
      </c>
      <c r="L41" s="48">
        <v>58840</v>
      </c>
      <c r="M41" s="48">
        <v>-62178</v>
      </c>
      <c r="N41" s="48">
        <v>60621</v>
      </c>
      <c r="O41" s="48">
        <v>-117275</v>
      </c>
      <c r="P41" s="59">
        <v>-59992</v>
      </c>
      <c r="Q41" s="308">
        <v>82576</v>
      </c>
      <c r="R41" s="308">
        <v>23566</v>
      </c>
      <c r="S41" s="308">
        <v>124665</v>
      </c>
      <c r="T41" s="308">
        <v>17175</v>
      </c>
      <c r="U41" s="59">
        <v>247982</v>
      </c>
      <c r="V41" s="308">
        <f>SUM(V31:V40)</f>
        <v>97915</v>
      </c>
      <c r="W41" s="308">
        <f>SUM(W31:W40)</f>
        <v>17089</v>
      </c>
      <c r="X41" s="70"/>
    </row>
    <row r="42" spans="1:24" x14ac:dyDescent="0.35">
      <c r="A42" s="24" t="s">
        <v>87</v>
      </c>
      <c r="B42" s="29"/>
      <c r="C42" s="29"/>
      <c r="D42" s="29"/>
      <c r="E42" s="29"/>
      <c r="F42" s="57"/>
      <c r="G42" s="29"/>
      <c r="H42" s="29"/>
      <c r="I42" s="29"/>
      <c r="J42" s="29"/>
      <c r="K42" s="57"/>
      <c r="L42" s="29"/>
      <c r="M42" s="29"/>
      <c r="N42" s="29"/>
      <c r="O42" s="29"/>
      <c r="P42" s="57"/>
      <c r="Q42" s="306"/>
      <c r="R42" s="306"/>
      <c r="S42" s="306"/>
      <c r="T42" s="306"/>
      <c r="U42" s="57"/>
      <c r="V42" s="306"/>
      <c r="W42" s="306"/>
    </row>
    <row r="43" spans="1:24" x14ac:dyDescent="0.35">
      <c r="A43" s="21" t="s">
        <v>88</v>
      </c>
      <c r="B43" s="29">
        <v>-17</v>
      </c>
      <c r="C43" s="29">
        <v>0</v>
      </c>
      <c r="D43" s="29">
        <v>-10</v>
      </c>
      <c r="E43" s="29">
        <v>-11</v>
      </c>
      <c r="F43" s="57">
        <v>-38</v>
      </c>
      <c r="G43" s="29">
        <v>0</v>
      </c>
      <c r="H43" s="29">
        <v>0</v>
      </c>
      <c r="I43" s="29">
        <v>0</v>
      </c>
      <c r="J43" s="29">
        <v>-29</v>
      </c>
      <c r="K43" s="57">
        <v>-29</v>
      </c>
      <c r="L43" s="29">
        <v>0</v>
      </c>
      <c r="M43" s="29">
        <v>-604</v>
      </c>
      <c r="N43" s="29">
        <v>-256</v>
      </c>
      <c r="O43" s="29">
        <v>-1888</v>
      </c>
      <c r="P43" s="57">
        <v>-2748</v>
      </c>
      <c r="Q43" s="306">
        <v>-1315</v>
      </c>
      <c r="R43" s="306">
        <v>-2214</v>
      </c>
      <c r="S43" s="306">
        <v>-2947</v>
      </c>
      <c r="T43" s="306">
        <v>-3736</v>
      </c>
      <c r="U43" s="57">
        <v>-10212</v>
      </c>
      <c r="V43" s="306">
        <v>-1461</v>
      </c>
      <c r="W43" s="306">
        <v>-2583</v>
      </c>
    </row>
    <row r="44" spans="1:24" x14ac:dyDescent="0.35">
      <c r="A44" s="21" t="s">
        <v>89</v>
      </c>
      <c r="B44" s="29">
        <v>28</v>
      </c>
      <c r="C44" s="29">
        <v>0</v>
      </c>
      <c r="D44" s="29">
        <v>146</v>
      </c>
      <c r="E44" s="29">
        <v>0</v>
      </c>
      <c r="F44" s="57">
        <v>174</v>
      </c>
      <c r="G44" s="29">
        <v>100</v>
      </c>
      <c r="H44" s="29">
        <v>50</v>
      </c>
      <c r="I44" s="29">
        <v>356</v>
      </c>
      <c r="J44" s="29">
        <v>2259</v>
      </c>
      <c r="K44" s="57">
        <v>2765</v>
      </c>
      <c r="L44" s="29">
        <v>2314</v>
      </c>
      <c r="M44" s="29">
        <v>704</v>
      </c>
      <c r="N44" s="29">
        <v>515</v>
      </c>
      <c r="O44" s="29">
        <v>2649</v>
      </c>
      <c r="P44" s="57">
        <v>6182</v>
      </c>
      <c r="Q44" s="306">
        <v>1085</v>
      </c>
      <c r="R44" s="306">
        <v>228</v>
      </c>
      <c r="S44" s="306">
        <v>360</v>
      </c>
      <c r="T44" s="306">
        <v>14</v>
      </c>
      <c r="U44" s="57">
        <v>1687</v>
      </c>
      <c r="V44" s="306">
        <v>139</v>
      </c>
      <c r="W44" s="306">
        <v>66</v>
      </c>
    </row>
    <row r="45" spans="1:24" x14ac:dyDescent="0.35">
      <c r="A45" s="21" t="s">
        <v>90</v>
      </c>
      <c r="B45" s="29">
        <v>0</v>
      </c>
      <c r="C45" s="29">
        <v>0</v>
      </c>
      <c r="D45" s="29">
        <v>0</v>
      </c>
      <c r="E45" s="29">
        <v>-14490</v>
      </c>
      <c r="F45" s="57">
        <v>-14490</v>
      </c>
      <c r="G45" s="29">
        <v>-15510</v>
      </c>
      <c r="H45" s="29">
        <v>0</v>
      </c>
      <c r="I45" s="29">
        <v>0</v>
      </c>
      <c r="J45" s="29">
        <v>0</v>
      </c>
      <c r="K45" s="57">
        <v>-15510</v>
      </c>
      <c r="L45" s="29">
        <v>-463</v>
      </c>
      <c r="M45" s="29">
        <v>5163</v>
      </c>
      <c r="N45" s="29">
        <v>0</v>
      </c>
      <c r="O45" s="29">
        <v>-5412</v>
      </c>
      <c r="P45" s="57">
        <v>-712</v>
      </c>
      <c r="Q45" s="306">
        <v>5412</v>
      </c>
      <c r="R45" s="306">
        <v>0</v>
      </c>
      <c r="S45" s="306">
        <v>3</v>
      </c>
      <c r="T45" s="306">
        <v>-50</v>
      </c>
      <c r="U45" s="57">
        <v>5365</v>
      </c>
      <c r="V45" s="306">
        <v>-18024</v>
      </c>
      <c r="W45" s="306">
        <v>0</v>
      </c>
    </row>
    <row r="46" spans="1:24" x14ac:dyDescent="0.35">
      <c r="A46" s="21" t="s">
        <v>182</v>
      </c>
      <c r="B46" s="29">
        <v>0</v>
      </c>
      <c r="C46" s="29">
        <v>-327361</v>
      </c>
      <c r="D46" s="29">
        <v>0</v>
      </c>
      <c r="E46" s="29">
        <v>0</v>
      </c>
      <c r="F46" s="57">
        <v>-327360</v>
      </c>
      <c r="G46" s="29">
        <v>0</v>
      </c>
      <c r="H46" s="29">
        <v>0</v>
      </c>
      <c r="I46" s="29">
        <v>0</v>
      </c>
      <c r="J46" s="29">
        <v>0</v>
      </c>
      <c r="K46" s="57">
        <v>0</v>
      </c>
      <c r="L46" s="29">
        <v>0</v>
      </c>
      <c r="M46" s="29">
        <v>0</v>
      </c>
      <c r="N46" s="29">
        <v>0</v>
      </c>
      <c r="O46" s="29">
        <v>0</v>
      </c>
      <c r="P46" s="57">
        <v>0</v>
      </c>
      <c r="Q46" s="306">
        <v>0</v>
      </c>
      <c r="R46" s="306">
        <v>0</v>
      </c>
      <c r="S46" s="306">
        <v>0</v>
      </c>
      <c r="T46" s="306">
        <v>0</v>
      </c>
      <c r="U46" s="57">
        <v>0</v>
      </c>
      <c r="V46" s="306">
        <v>0</v>
      </c>
      <c r="W46" s="306">
        <v>0</v>
      </c>
    </row>
    <row r="47" spans="1:24" ht="15" thickBot="1" x14ac:dyDescent="0.4">
      <c r="A47" s="21" t="s">
        <v>91</v>
      </c>
      <c r="B47" s="29">
        <v>-7010</v>
      </c>
      <c r="C47" s="29">
        <v>-10248</v>
      </c>
      <c r="D47" s="29">
        <v>-13349</v>
      </c>
      <c r="E47" s="29">
        <v>-6968</v>
      </c>
      <c r="F47" s="57">
        <v>-37575</v>
      </c>
      <c r="G47" s="29">
        <v>-7573</v>
      </c>
      <c r="H47" s="29">
        <v>-4056</v>
      </c>
      <c r="I47" s="29">
        <v>-4627</v>
      </c>
      <c r="J47" s="29">
        <v>-9447</v>
      </c>
      <c r="K47" s="57">
        <v>-25703</v>
      </c>
      <c r="L47" s="29">
        <v>-5699</v>
      </c>
      <c r="M47" s="29">
        <v>-9558</v>
      </c>
      <c r="N47" s="29">
        <v>-5309</v>
      </c>
      <c r="O47" s="29">
        <v>-12948</v>
      </c>
      <c r="P47" s="57">
        <v>-33514</v>
      </c>
      <c r="Q47" s="306">
        <v>-6208</v>
      </c>
      <c r="R47" s="306">
        <v>-4232</v>
      </c>
      <c r="S47" s="306">
        <v>-6199</v>
      </c>
      <c r="T47" s="306">
        <v>-4732</v>
      </c>
      <c r="U47" s="57">
        <v>-21371</v>
      </c>
      <c r="V47" s="306">
        <v>-2987</v>
      </c>
      <c r="W47" s="306">
        <v>-5089</v>
      </c>
    </row>
    <row r="48" spans="1:24" ht="15" thickBot="1" x14ac:dyDescent="0.4">
      <c r="A48" s="25" t="s">
        <v>92</v>
      </c>
      <c r="B48" s="48">
        <v>-6999</v>
      </c>
      <c r="C48" s="48">
        <v>-337609</v>
      </c>
      <c r="D48" s="48">
        <v>-13213</v>
      </c>
      <c r="E48" s="48">
        <v>-21468</v>
      </c>
      <c r="F48" s="59">
        <v>-379289</v>
      </c>
      <c r="G48" s="48">
        <v>-22983</v>
      </c>
      <c r="H48" s="48">
        <v>-4006</v>
      </c>
      <c r="I48" s="48">
        <v>-4271</v>
      </c>
      <c r="J48" s="48">
        <v>-7217</v>
      </c>
      <c r="K48" s="59">
        <v>-38477</v>
      </c>
      <c r="L48" s="48">
        <v>-3848</v>
      </c>
      <c r="M48" s="48">
        <v>-4295</v>
      </c>
      <c r="N48" s="48">
        <v>-5050</v>
      </c>
      <c r="O48" s="48">
        <v>-17599</v>
      </c>
      <c r="P48" s="59">
        <v>-30792</v>
      </c>
      <c r="Q48" s="308">
        <v>-1026</v>
      </c>
      <c r="R48" s="308">
        <v>-6218</v>
      </c>
      <c r="S48" s="308">
        <v>-8783</v>
      </c>
      <c r="T48" s="308">
        <v>-8504</v>
      </c>
      <c r="U48" s="59">
        <v>-24531</v>
      </c>
      <c r="V48" s="308">
        <f>SUM(V43:V47)</f>
        <v>-22333</v>
      </c>
      <c r="W48" s="308">
        <f>SUM(W43:W47)</f>
        <v>-7606</v>
      </c>
    </row>
    <row r="49" spans="1:23" ht="15" thickBot="1" x14ac:dyDescent="0.4">
      <c r="A49" s="25" t="s">
        <v>96</v>
      </c>
      <c r="B49" s="48">
        <v>42</v>
      </c>
      <c r="C49" s="48">
        <v>-24</v>
      </c>
      <c r="D49" s="48">
        <v>-37</v>
      </c>
      <c r="E49" s="48">
        <v>102</v>
      </c>
      <c r="F49" s="59">
        <v>83</v>
      </c>
      <c r="G49" s="48">
        <v>47</v>
      </c>
      <c r="H49" s="48">
        <v>-14</v>
      </c>
      <c r="I49" s="48">
        <v>-16</v>
      </c>
      <c r="J49" s="48">
        <v>-28</v>
      </c>
      <c r="K49" s="59">
        <v>-11</v>
      </c>
      <c r="L49" s="48">
        <v>-33</v>
      </c>
      <c r="M49" s="48">
        <v>-34</v>
      </c>
      <c r="N49" s="48">
        <v>43</v>
      </c>
      <c r="O49" s="48">
        <v>-2873</v>
      </c>
      <c r="P49" s="59">
        <v>-2897</v>
      </c>
      <c r="Q49" s="308">
        <v>564</v>
      </c>
      <c r="R49" s="308">
        <v>-2118</v>
      </c>
      <c r="S49" s="308">
        <v>2345</v>
      </c>
      <c r="T49" s="308">
        <v>-20</v>
      </c>
      <c r="U49" s="59">
        <v>771</v>
      </c>
      <c r="V49" s="308">
        <v>185</v>
      </c>
      <c r="W49" s="308">
        <v>2405</v>
      </c>
    </row>
    <row r="50" spans="1:23" x14ac:dyDescent="0.35">
      <c r="A50" s="47" t="s">
        <v>76</v>
      </c>
      <c r="B50" s="49">
        <v>-1177</v>
      </c>
      <c r="C50" s="49">
        <v>13707</v>
      </c>
      <c r="D50" s="49">
        <v>7663</v>
      </c>
      <c r="E50" s="49">
        <v>-2780</v>
      </c>
      <c r="F50" s="60">
        <v>17413</v>
      </c>
      <c r="G50" s="49">
        <v>-5804</v>
      </c>
      <c r="H50" s="49">
        <v>-12066</v>
      </c>
      <c r="I50" s="49">
        <v>-7457</v>
      </c>
      <c r="J50" s="49">
        <v>52863</v>
      </c>
      <c r="K50" s="60">
        <v>27536</v>
      </c>
      <c r="L50" s="49">
        <v>-32706</v>
      </c>
      <c r="M50" s="49">
        <v>24632</v>
      </c>
      <c r="N50" s="49">
        <v>17127</v>
      </c>
      <c r="O50" s="49">
        <v>12496</v>
      </c>
      <c r="P50" s="60">
        <v>21549</v>
      </c>
      <c r="Q50" s="319">
        <v>-50714</v>
      </c>
      <c r="R50" s="319">
        <v>23670</v>
      </c>
      <c r="S50" s="319">
        <v>-10442</v>
      </c>
      <c r="T50" s="319">
        <v>10155</v>
      </c>
      <c r="U50" s="60">
        <v>-27331</v>
      </c>
      <c r="V50" s="319">
        <f>+V49+V48+V41+V29</f>
        <v>9388</v>
      </c>
      <c r="W50" s="319">
        <f>+W49+W48+W41+W29</f>
        <v>-1887</v>
      </c>
    </row>
    <row r="51" spans="1:23" ht="15" thickBot="1" x14ac:dyDescent="0.4">
      <c r="A51" s="24" t="s">
        <v>77</v>
      </c>
      <c r="B51" s="29">
        <v>10820</v>
      </c>
      <c r="C51" s="29">
        <v>9643</v>
      </c>
      <c r="D51" s="29">
        <v>23350</v>
      </c>
      <c r="E51" s="29">
        <v>31013</v>
      </c>
      <c r="F51" s="57">
        <v>10820</v>
      </c>
      <c r="G51" s="29">
        <v>28233</v>
      </c>
      <c r="H51" s="29">
        <v>22429</v>
      </c>
      <c r="I51" s="29">
        <v>10362</v>
      </c>
      <c r="J51" s="29">
        <v>2905</v>
      </c>
      <c r="K51" s="57">
        <v>28233</v>
      </c>
      <c r="L51" s="29">
        <v>55769</v>
      </c>
      <c r="M51" s="29">
        <v>23063</v>
      </c>
      <c r="N51" s="29">
        <v>47695</v>
      </c>
      <c r="O51" s="29">
        <v>64822</v>
      </c>
      <c r="P51" s="57">
        <v>55769</v>
      </c>
      <c r="Q51" s="306">
        <v>77318</v>
      </c>
      <c r="R51" s="306">
        <v>26604</v>
      </c>
      <c r="S51" s="306">
        <v>50274</v>
      </c>
      <c r="T51" s="306">
        <v>39832</v>
      </c>
      <c r="U51" s="57">
        <v>77318</v>
      </c>
      <c r="V51" s="306">
        <v>49987</v>
      </c>
      <c r="W51" s="306">
        <f>+V52</f>
        <v>59375</v>
      </c>
    </row>
    <row r="52" spans="1:23" ht="15" thickBot="1" x14ac:dyDescent="0.4">
      <c r="A52" s="35" t="s">
        <v>78</v>
      </c>
      <c r="B52" s="28">
        <v>9643</v>
      </c>
      <c r="C52" s="28">
        <v>23350</v>
      </c>
      <c r="D52" s="28">
        <v>31013</v>
      </c>
      <c r="E52" s="28">
        <v>28233</v>
      </c>
      <c r="F52" s="61">
        <v>28233</v>
      </c>
      <c r="G52" s="28">
        <v>22429</v>
      </c>
      <c r="H52" s="28">
        <v>10363</v>
      </c>
      <c r="I52" s="28">
        <v>2905</v>
      </c>
      <c r="J52" s="28">
        <v>55768</v>
      </c>
      <c r="K52" s="61">
        <v>55769</v>
      </c>
      <c r="L52" s="28">
        <v>23063</v>
      </c>
      <c r="M52" s="28">
        <v>47695</v>
      </c>
      <c r="N52" s="28">
        <v>64822</v>
      </c>
      <c r="O52" s="28">
        <v>77318</v>
      </c>
      <c r="P52" s="61">
        <v>77318</v>
      </c>
      <c r="Q52" s="309">
        <v>26604</v>
      </c>
      <c r="R52" s="309">
        <v>50274</v>
      </c>
      <c r="S52" s="309">
        <v>39832</v>
      </c>
      <c r="T52" s="309">
        <v>49987</v>
      </c>
      <c r="U52" s="61">
        <v>49987</v>
      </c>
      <c r="V52" s="309">
        <f>+V50+V51</f>
        <v>59375</v>
      </c>
      <c r="W52" s="309">
        <f>+W50+W51</f>
        <v>57488</v>
      </c>
    </row>
    <row r="53" spans="1:23" ht="15" thickTop="1" x14ac:dyDescent="0.35">
      <c r="Q53" s="306"/>
      <c r="R53" s="306"/>
      <c r="S53" s="306"/>
      <c r="T53" s="306"/>
      <c r="U53" s="29"/>
      <c r="V53" s="314"/>
      <c r="W53" s="314"/>
    </row>
    <row r="54" spans="1:23" x14ac:dyDescent="0.35">
      <c r="Q54" s="320"/>
      <c r="R54" s="306"/>
      <c r="S54" s="306"/>
      <c r="T54" s="306"/>
      <c r="U54" s="29"/>
      <c r="V54" s="314"/>
      <c r="W54" s="314"/>
    </row>
    <row r="55" spans="1:23" ht="18.5" x14ac:dyDescent="0.45">
      <c r="A55" s="210" t="s">
        <v>351</v>
      </c>
      <c r="Q55" s="320"/>
      <c r="R55" s="314"/>
      <c r="S55" s="314"/>
      <c r="T55" s="314"/>
      <c r="V55" s="320"/>
      <c r="W55" s="320"/>
    </row>
    <row r="56" spans="1:23" x14ac:dyDescent="0.35">
      <c r="A56" s="209" t="s">
        <v>133</v>
      </c>
      <c r="Q56" s="314"/>
      <c r="R56" s="314"/>
      <c r="S56" s="314"/>
      <c r="T56" s="314"/>
      <c r="V56" s="314"/>
      <c r="W56" s="314"/>
    </row>
    <row r="57" spans="1:23" x14ac:dyDescent="0.35">
      <c r="Q57" s="314"/>
      <c r="R57" s="314"/>
      <c r="S57" s="314"/>
      <c r="T57" s="314"/>
      <c r="V57" s="314"/>
      <c r="W57" s="314"/>
    </row>
    <row r="58" spans="1:23" ht="15" thickBot="1" x14ac:dyDescent="0.4">
      <c r="A58" s="208" t="s">
        <v>352</v>
      </c>
      <c r="B58" s="41" t="s">
        <v>175</v>
      </c>
      <c r="C58" s="41" t="s">
        <v>176</v>
      </c>
      <c r="D58" s="41" t="s">
        <v>177</v>
      </c>
      <c r="E58" s="41" t="s">
        <v>178</v>
      </c>
      <c r="F58" s="54" t="s">
        <v>179</v>
      </c>
      <c r="G58" s="41" t="s">
        <v>113</v>
      </c>
      <c r="H58" s="41" t="s">
        <v>112</v>
      </c>
      <c r="I58" s="41" t="s">
        <v>110</v>
      </c>
      <c r="J58" s="41" t="s">
        <v>114</v>
      </c>
      <c r="K58" s="54" t="s">
        <v>104</v>
      </c>
      <c r="L58" s="41" t="s">
        <v>17</v>
      </c>
      <c r="M58" s="41" t="s">
        <v>111</v>
      </c>
      <c r="N58" s="41" t="s">
        <v>109</v>
      </c>
      <c r="O58" s="41" t="s">
        <v>115</v>
      </c>
      <c r="P58" s="54" t="s">
        <v>103</v>
      </c>
      <c r="Q58" s="275" t="s">
        <v>11</v>
      </c>
      <c r="R58" s="275" t="s">
        <v>349</v>
      </c>
      <c r="S58" s="275" t="s">
        <v>372</v>
      </c>
      <c r="T58" s="275" t="s">
        <v>380</v>
      </c>
      <c r="U58" s="54" t="s">
        <v>381</v>
      </c>
      <c r="V58" s="275" t="s">
        <v>391</v>
      </c>
      <c r="W58" s="275" t="s">
        <v>406</v>
      </c>
    </row>
    <row r="59" spans="1:23" x14ac:dyDescent="0.35">
      <c r="A59" s="20" t="s">
        <v>137</v>
      </c>
      <c r="B59" s="23">
        <v>37680</v>
      </c>
      <c r="C59" s="23">
        <v>5674</v>
      </c>
      <c r="D59" s="23">
        <v>-22526</v>
      </c>
      <c r="E59" s="23">
        <v>-84420</v>
      </c>
      <c r="F59" s="56">
        <v>-63592</v>
      </c>
      <c r="G59" s="23">
        <v>84893</v>
      </c>
      <c r="H59" s="23">
        <v>185497</v>
      </c>
      <c r="I59" s="23">
        <v>-100506</v>
      </c>
      <c r="J59" s="23">
        <v>-64556</v>
      </c>
      <c r="K59" s="56">
        <v>105328</v>
      </c>
      <c r="L59" s="23">
        <v>484</v>
      </c>
      <c r="M59" s="23">
        <v>49715</v>
      </c>
      <c r="N59" s="23">
        <v>-46882</v>
      </c>
      <c r="O59" s="23">
        <v>19238</v>
      </c>
      <c r="P59" s="56">
        <v>22555</v>
      </c>
      <c r="Q59" s="312">
        <v>-1111</v>
      </c>
      <c r="R59" s="312">
        <v>125538</v>
      </c>
      <c r="S59" s="312">
        <v>-62416</v>
      </c>
      <c r="T59" s="312">
        <v>-31040</v>
      </c>
      <c r="U59" s="56">
        <f>SUM(Q59:T59)</f>
        <v>30971</v>
      </c>
      <c r="V59" s="312">
        <v>-24341</v>
      </c>
      <c r="W59" s="312">
        <v>-98178</v>
      </c>
    </row>
    <row r="60" spans="1:23" x14ac:dyDescent="0.35">
      <c r="A60" s="20" t="s">
        <v>26</v>
      </c>
      <c r="B60" s="29">
        <v>4702</v>
      </c>
      <c r="C60" s="29">
        <v>-2593</v>
      </c>
      <c r="D60" s="29">
        <v>-6555</v>
      </c>
      <c r="E60" s="29">
        <v>19557</v>
      </c>
      <c r="F60" s="57">
        <v>15111</v>
      </c>
      <c r="G60" s="29">
        <v>2112</v>
      </c>
      <c r="H60" s="29">
        <v>-3129</v>
      </c>
      <c r="I60" s="29">
        <v>-1635</v>
      </c>
      <c r="J60" s="29">
        <v>2652</v>
      </c>
      <c r="K60" s="57">
        <v>0</v>
      </c>
      <c r="L60" s="29">
        <v>0</v>
      </c>
      <c r="M60" s="29">
        <v>0</v>
      </c>
      <c r="N60" s="29">
        <v>-1772</v>
      </c>
      <c r="O60" s="29">
        <v>-3745</v>
      </c>
      <c r="P60" s="57">
        <v>-5517</v>
      </c>
      <c r="Q60" s="306">
        <v>-1778</v>
      </c>
      <c r="R60" s="306">
        <v>-183</v>
      </c>
      <c r="S60" s="306">
        <v>64</v>
      </c>
      <c r="T60" s="306">
        <v>434</v>
      </c>
      <c r="U60" s="57">
        <f t="shared" ref="U60:U68" si="0">SUM(Q60:T60)</f>
        <v>-1463</v>
      </c>
      <c r="V60" s="306">
        <v>427</v>
      </c>
      <c r="W60" s="306">
        <v>-1679</v>
      </c>
    </row>
    <row r="61" spans="1:23" x14ac:dyDescent="0.35">
      <c r="A61" s="20" t="s">
        <v>117</v>
      </c>
      <c r="B61" s="29">
        <v>-69159</v>
      </c>
      <c r="C61" s="29">
        <v>-30657</v>
      </c>
      <c r="D61" s="29">
        <v>7878</v>
      </c>
      <c r="E61" s="29">
        <v>51791</v>
      </c>
      <c r="F61" s="57">
        <v>-40147</v>
      </c>
      <c r="G61" s="29">
        <v>-78857</v>
      </c>
      <c r="H61" s="29">
        <v>19808</v>
      </c>
      <c r="I61" s="29">
        <v>19257</v>
      </c>
      <c r="J61" s="29">
        <v>62275</v>
      </c>
      <c r="K61" s="57">
        <v>22483</v>
      </c>
      <c r="L61" s="29">
        <v>12469</v>
      </c>
      <c r="M61" s="29">
        <v>-20006</v>
      </c>
      <c r="N61" s="29">
        <v>-40144</v>
      </c>
      <c r="O61" s="29">
        <v>134161</v>
      </c>
      <c r="P61" s="57">
        <v>86480</v>
      </c>
      <c r="Q61" s="306">
        <v>-68319</v>
      </c>
      <c r="R61" s="306">
        <v>-130865</v>
      </c>
      <c r="S61" s="306">
        <v>-71948</v>
      </c>
      <c r="T61" s="306">
        <v>110193</v>
      </c>
      <c r="U61" s="57">
        <f>SUM(Q61:T61)</f>
        <v>-160939</v>
      </c>
      <c r="V61" s="306">
        <v>-104379</v>
      </c>
      <c r="W61" s="306">
        <v>9001</v>
      </c>
    </row>
    <row r="62" spans="1:23" x14ac:dyDescent="0.35">
      <c r="A62" s="20" t="s">
        <v>27</v>
      </c>
      <c r="B62" s="29">
        <v>-76</v>
      </c>
      <c r="C62" s="29">
        <v>-57</v>
      </c>
      <c r="D62" s="29">
        <v>1254</v>
      </c>
      <c r="E62" s="29">
        <v>4506</v>
      </c>
      <c r="F62" s="57">
        <v>5627</v>
      </c>
      <c r="G62" s="29">
        <v>-1604</v>
      </c>
      <c r="H62" s="29">
        <v>-4091</v>
      </c>
      <c r="I62" s="29">
        <v>776</v>
      </c>
      <c r="J62" s="29">
        <v>1705</v>
      </c>
      <c r="K62" s="57">
        <v>-3214</v>
      </c>
      <c r="L62" s="29">
        <v>-2189</v>
      </c>
      <c r="M62" s="29">
        <v>-3992</v>
      </c>
      <c r="N62" s="29">
        <v>7056</v>
      </c>
      <c r="O62" s="29">
        <v>4885</v>
      </c>
      <c r="P62" s="57">
        <v>5760</v>
      </c>
      <c r="Q62" s="306">
        <v>-7637</v>
      </c>
      <c r="R62" s="306">
        <v>-5562</v>
      </c>
      <c r="S62" s="306">
        <v>-3536</v>
      </c>
      <c r="T62" s="306">
        <v>4240</v>
      </c>
      <c r="U62" s="57">
        <f t="shared" si="0"/>
        <v>-12495</v>
      </c>
      <c r="V62" s="306">
        <v>3648</v>
      </c>
      <c r="W62" s="306">
        <v>-4105</v>
      </c>
    </row>
    <row r="63" spans="1:23" x14ac:dyDescent="0.35">
      <c r="A63" s="20" t="s">
        <v>34</v>
      </c>
      <c r="B63" s="29">
        <v>-20838</v>
      </c>
      <c r="C63" s="29">
        <v>-17453</v>
      </c>
      <c r="D63" s="29">
        <v>-25138</v>
      </c>
      <c r="E63" s="29">
        <v>105903</v>
      </c>
      <c r="F63" s="57">
        <v>42474</v>
      </c>
      <c r="G63" s="29">
        <v>-43766</v>
      </c>
      <c r="H63" s="29">
        <v>-159699</v>
      </c>
      <c r="I63" s="29">
        <v>105852</v>
      </c>
      <c r="J63" s="29">
        <v>33612</v>
      </c>
      <c r="K63" s="57">
        <v>-64001</v>
      </c>
      <c r="L63" s="29">
        <v>-106440</v>
      </c>
      <c r="M63" s="29">
        <v>24824</v>
      </c>
      <c r="N63" s="29">
        <v>45018</v>
      </c>
      <c r="O63" s="29">
        <v>-27978</v>
      </c>
      <c r="P63" s="57">
        <v>-64576</v>
      </c>
      <c r="Q63" s="306">
        <v>-23072</v>
      </c>
      <c r="R63" s="306">
        <v>-40715</v>
      </c>
      <c r="S63" s="306">
        <v>26478</v>
      </c>
      <c r="T63" s="306">
        <v>-40470</v>
      </c>
      <c r="U63" s="57">
        <f t="shared" si="0"/>
        <v>-77779</v>
      </c>
      <c r="V63" s="306">
        <v>39765</v>
      </c>
      <c r="W63" s="306">
        <v>52098</v>
      </c>
    </row>
    <row r="64" spans="1:23" x14ac:dyDescent="0.35">
      <c r="A64" s="20" t="s">
        <v>35</v>
      </c>
      <c r="B64" s="29">
        <v>0</v>
      </c>
      <c r="C64" s="29">
        <v>0</v>
      </c>
      <c r="D64" s="29">
        <v>0</v>
      </c>
      <c r="E64" s="29">
        <v>0</v>
      </c>
      <c r="F64" s="57">
        <v>0</v>
      </c>
      <c r="G64" s="29">
        <v>0</v>
      </c>
      <c r="H64" s="29">
        <v>0</v>
      </c>
      <c r="I64" s="29">
        <v>0</v>
      </c>
      <c r="J64" s="29">
        <v>0</v>
      </c>
      <c r="K64" s="57">
        <v>0</v>
      </c>
      <c r="L64" s="29">
        <v>0</v>
      </c>
      <c r="M64" s="29">
        <v>0</v>
      </c>
      <c r="N64" s="29">
        <v>0</v>
      </c>
      <c r="O64" s="29">
        <v>1104</v>
      </c>
      <c r="P64" s="57">
        <v>1104</v>
      </c>
      <c r="Q64" s="306">
        <v>700</v>
      </c>
      <c r="R64" s="306">
        <v>72</v>
      </c>
      <c r="S64" s="306">
        <v>221</v>
      </c>
      <c r="T64" s="306">
        <v>-993</v>
      </c>
      <c r="U64" s="57">
        <f t="shared" si="0"/>
        <v>0</v>
      </c>
      <c r="V64" s="306">
        <v>0</v>
      </c>
      <c r="W64" s="306">
        <v>0</v>
      </c>
    </row>
    <row r="65" spans="1:23" x14ac:dyDescent="0.35">
      <c r="A65" s="20" t="s">
        <v>39</v>
      </c>
      <c r="B65" s="29">
        <v>18454</v>
      </c>
      <c r="C65" s="29">
        <v>-10926</v>
      </c>
      <c r="D65" s="29">
        <v>-9553</v>
      </c>
      <c r="E65" s="29">
        <v>-2761</v>
      </c>
      <c r="F65" s="57">
        <v>-4786</v>
      </c>
      <c r="G65" s="29">
        <v>2080</v>
      </c>
      <c r="H65" s="29">
        <v>12371</v>
      </c>
      <c r="I65" s="29">
        <v>-24032</v>
      </c>
      <c r="J65" s="29">
        <v>16917</v>
      </c>
      <c r="K65" s="57">
        <v>7336</v>
      </c>
      <c r="L65" s="29">
        <v>-16175</v>
      </c>
      <c r="M65" s="29">
        <v>17021</v>
      </c>
      <c r="N65" s="29">
        <v>-8107</v>
      </c>
      <c r="O65" s="29">
        <v>10425</v>
      </c>
      <c r="P65" s="57">
        <v>3164</v>
      </c>
      <c r="Q65" s="306">
        <v>7621</v>
      </c>
      <c r="R65" s="306">
        <v>39308</v>
      </c>
      <c r="S65" s="306">
        <v>7054</v>
      </c>
      <c r="T65" s="306">
        <v>-18195</v>
      </c>
      <c r="U65" s="57">
        <f t="shared" si="0"/>
        <v>35788</v>
      </c>
      <c r="V65" s="306">
        <v>54435</v>
      </c>
      <c r="W65" s="306">
        <v>20065</v>
      </c>
    </row>
    <row r="66" spans="1:23" x14ac:dyDescent="0.35">
      <c r="A66" s="20" t="s">
        <v>122</v>
      </c>
      <c r="B66" s="29">
        <v>-69</v>
      </c>
      <c r="C66" s="29">
        <v>-5482</v>
      </c>
      <c r="D66" s="29">
        <v>-5621</v>
      </c>
      <c r="E66" s="29">
        <v>-5552</v>
      </c>
      <c r="F66" s="57">
        <v>-16724</v>
      </c>
      <c r="G66" s="29">
        <v>-606</v>
      </c>
      <c r="H66" s="29">
        <v>-284</v>
      </c>
      <c r="I66" s="29">
        <v>5949</v>
      </c>
      <c r="J66" s="29">
        <v>-16823</v>
      </c>
      <c r="K66" s="57">
        <v>-11764</v>
      </c>
      <c r="L66" s="29">
        <v>-2814</v>
      </c>
      <c r="M66" s="29">
        <v>-1581</v>
      </c>
      <c r="N66" s="29">
        <v>1277</v>
      </c>
      <c r="O66" s="29">
        <v>1954</v>
      </c>
      <c r="P66" s="57">
        <v>-1164</v>
      </c>
      <c r="Q66" s="306">
        <v>-3570</v>
      </c>
      <c r="R66" s="306">
        <v>122</v>
      </c>
      <c r="S66" s="306">
        <v>14126</v>
      </c>
      <c r="T66" s="306">
        <v>1279</v>
      </c>
      <c r="U66" s="57">
        <f t="shared" si="0"/>
        <v>11957</v>
      </c>
      <c r="V66" s="306">
        <v>-11594</v>
      </c>
      <c r="W66" s="306">
        <v>10868</v>
      </c>
    </row>
    <row r="67" spans="1:23" x14ac:dyDescent="0.35">
      <c r="A67" s="20" t="s">
        <v>360</v>
      </c>
      <c r="B67" s="29">
        <v>-14490</v>
      </c>
      <c r="C67" s="29">
        <v>798</v>
      </c>
      <c r="D67" s="29">
        <v>-798</v>
      </c>
      <c r="E67" s="29">
        <v>14490</v>
      </c>
      <c r="F67" s="57">
        <v>0</v>
      </c>
      <c r="G67" s="29"/>
      <c r="H67" s="29"/>
      <c r="I67" s="29"/>
      <c r="J67" s="29"/>
      <c r="K67" s="57"/>
      <c r="L67" s="29"/>
      <c r="M67" s="29"/>
      <c r="N67" s="29"/>
      <c r="O67" s="29"/>
      <c r="P67" s="57"/>
      <c r="Q67" s="306"/>
      <c r="R67" s="306"/>
      <c r="S67" s="306">
        <v>0</v>
      </c>
      <c r="T67" s="306">
        <v>0</v>
      </c>
      <c r="U67" s="57">
        <f t="shared" si="0"/>
        <v>0</v>
      </c>
      <c r="V67" s="306"/>
      <c r="W67" s="306"/>
    </row>
    <row r="68" spans="1:23" x14ac:dyDescent="0.35">
      <c r="A68" s="20" t="s">
        <v>227</v>
      </c>
      <c r="B68" s="29">
        <v>-11061</v>
      </c>
      <c r="C68" s="29">
        <v>-3354</v>
      </c>
      <c r="D68" s="29">
        <v>3259</v>
      </c>
      <c r="E68" s="29">
        <v>-18131</v>
      </c>
      <c r="F68" s="57">
        <v>-29287</v>
      </c>
      <c r="G68" s="29">
        <v>-10460</v>
      </c>
      <c r="H68" s="29">
        <v>5171</v>
      </c>
      <c r="I68" s="29">
        <v>3475</v>
      </c>
      <c r="J68" s="29">
        <v>14408</v>
      </c>
      <c r="K68" s="57">
        <v>12594</v>
      </c>
      <c r="L68" s="29">
        <v>442</v>
      </c>
      <c r="M68" s="29">
        <v>-4140</v>
      </c>
      <c r="N68" s="29">
        <v>2125</v>
      </c>
      <c r="O68" s="29">
        <v>-409</v>
      </c>
      <c r="P68" s="57">
        <v>-1982</v>
      </c>
      <c r="Q68" s="306">
        <v>-4317</v>
      </c>
      <c r="R68" s="306">
        <v>-8343</v>
      </c>
      <c r="S68" s="306">
        <f>-7982-116</f>
        <v>-8098</v>
      </c>
      <c r="T68" s="306">
        <f>6295-947</f>
        <v>5348</v>
      </c>
      <c r="U68" s="57">
        <f t="shared" si="0"/>
        <v>-15410</v>
      </c>
      <c r="V68" s="306">
        <v>295</v>
      </c>
      <c r="W68" s="306">
        <v>647</v>
      </c>
    </row>
    <row r="69" spans="1:23" ht="15" thickBot="1" x14ac:dyDescent="0.4">
      <c r="A69" s="211"/>
      <c r="B69" s="194">
        <v>-54857</v>
      </c>
      <c r="C69" s="194">
        <v>-64049</v>
      </c>
      <c r="D69" s="194">
        <v>-57800</v>
      </c>
      <c r="E69" s="194">
        <v>85382</v>
      </c>
      <c r="F69" s="181">
        <v>-91324</v>
      </c>
      <c r="G69" s="194">
        <v>-46208</v>
      </c>
      <c r="H69" s="194">
        <v>55644</v>
      </c>
      <c r="I69" s="194">
        <v>9136</v>
      </c>
      <c r="J69" s="194">
        <v>50190</v>
      </c>
      <c r="K69" s="181">
        <v>68762</v>
      </c>
      <c r="L69" s="194">
        <v>-114223</v>
      </c>
      <c r="M69" s="194">
        <v>61841</v>
      </c>
      <c r="N69" s="194">
        <v>-41429</v>
      </c>
      <c r="O69" s="194">
        <v>139635</v>
      </c>
      <c r="P69" s="181">
        <v>45824</v>
      </c>
      <c r="Q69" s="321">
        <v>-101483</v>
      </c>
      <c r="R69" s="321">
        <f>SUM(R59:R68)</f>
        <v>-20628</v>
      </c>
      <c r="S69" s="321">
        <f t="shared" ref="S69:T69" si="1">SUM(S59:S68)</f>
        <v>-98055</v>
      </c>
      <c r="T69" s="321">
        <f t="shared" si="1"/>
        <v>30796</v>
      </c>
      <c r="U69" s="181">
        <f>SUM(U59:U68)</f>
        <v>-189370</v>
      </c>
      <c r="V69" s="321">
        <f>SUM(V59:V68)</f>
        <v>-41744</v>
      </c>
      <c r="W69" s="321">
        <f>SUM(W59:W68)</f>
        <v>-11283</v>
      </c>
    </row>
    <row r="70" spans="1:23" x14ac:dyDescent="0.35">
      <c r="Q70" s="315"/>
      <c r="R70" s="315"/>
      <c r="S70" s="315"/>
      <c r="T70" s="315"/>
      <c r="U70" s="71"/>
    </row>
    <row r="71" spans="1:23" x14ac:dyDescent="0.35">
      <c r="P71" s="71"/>
      <c r="U71" s="71"/>
    </row>
  </sheetData>
  <mergeCells count="1">
    <mergeCell ref="Q4:T4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60FC-E36A-4C15-AF31-23AF18E5032E}">
  <sheetPr>
    <tabColor rgb="FFFF0000"/>
  </sheetPr>
  <dimension ref="A1:W27"/>
  <sheetViews>
    <sheetView showGridLines="0" topLeftCell="M7" zoomScale="85" zoomScaleNormal="85" workbookViewId="0">
      <selection activeCell="U24" sqref="U24"/>
    </sheetView>
  </sheetViews>
  <sheetFormatPr defaultRowHeight="14.5" x14ac:dyDescent="0.35"/>
  <cols>
    <col min="1" max="1" width="64.7265625" customWidth="1"/>
    <col min="2" max="17" width="19" customWidth="1"/>
    <col min="18" max="18" width="17.81640625" customWidth="1"/>
    <col min="19" max="19" width="17.1796875" style="253" customWidth="1"/>
    <col min="20" max="20" width="14.81640625" style="253" customWidth="1"/>
    <col min="21" max="21" width="19" style="253" customWidth="1"/>
    <col min="22" max="22" width="14.81640625" customWidth="1"/>
    <col min="23" max="23" width="10" bestFit="1" customWidth="1"/>
  </cols>
  <sheetData>
    <row r="1" spans="1:19" hidden="1" x14ac:dyDescent="0.35"/>
    <row r="2" spans="1:19" hidden="1" x14ac:dyDescent="0.35"/>
    <row r="3" spans="1:19" hidden="1" x14ac:dyDescent="0.35"/>
    <row r="4" spans="1:19" hidden="1" x14ac:dyDescent="0.35"/>
    <row r="5" spans="1:19" hidden="1" x14ac:dyDescent="0.35"/>
    <row r="6" spans="1:19" hidden="1" x14ac:dyDescent="0.35"/>
    <row r="7" spans="1:19" ht="18.5" x14ac:dyDescent="0.45">
      <c r="A7" s="3" t="s">
        <v>18</v>
      </c>
      <c r="G7" s="199"/>
      <c r="H7" s="18"/>
      <c r="I7" s="18"/>
    </row>
    <row r="8" spans="1:19" x14ac:dyDescent="0.35">
      <c r="A8" s="104" t="s">
        <v>290</v>
      </c>
      <c r="G8" s="18"/>
      <c r="H8" s="18"/>
      <c r="I8" s="18"/>
    </row>
    <row r="9" spans="1:19" x14ac:dyDescent="0.35">
      <c r="A9" t="s">
        <v>46</v>
      </c>
    </row>
    <row r="10" spans="1:19" x14ac:dyDescent="0.35">
      <c r="S10"/>
    </row>
    <row r="11" spans="1:19" ht="29.5" thickBot="1" x14ac:dyDescent="0.4">
      <c r="A11" s="115" t="s">
        <v>291</v>
      </c>
      <c r="B11" s="62" t="s">
        <v>184</v>
      </c>
      <c r="C11" s="62" t="s">
        <v>185</v>
      </c>
      <c r="D11" s="62" t="s">
        <v>186</v>
      </c>
      <c r="E11" s="62" t="s">
        <v>138</v>
      </c>
      <c r="F11" s="62" t="s">
        <v>140</v>
      </c>
      <c r="G11" s="62" t="s">
        <v>139</v>
      </c>
      <c r="H11" s="62" t="s">
        <v>136</v>
      </c>
      <c r="I11" s="38" t="s">
        <v>105</v>
      </c>
      <c r="J11" s="62" t="s">
        <v>135</v>
      </c>
      <c r="K11" s="62" t="s">
        <v>134</v>
      </c>
      <c r="L11" s="62" t="s">
        <v>116</v>
      </c>
      <c r="M11" s="38" t="s">
        <v>22</v>
      </c>
      <c r="N11" s="38" t="s">
        <v>21</v>
      </c>
      <c r="O11" s="62" t="s">
        <v>350</v>
      </c>
      <c r="P11" s="62" t="s">
        <v>373</v>
      </c>
      <c r="Q11" s="62" t="s">
        <v>382</v>
      </c>
      <c r="R11" s="293" t="s">
        <v>392</v>
      </c>
      <c r="S11" s="293" t="s">
        <v>408</v>
      </c>
    </row>
    <row r="12" spans="1:19" x14ac:dyDescent="0.35">
      <c r="A12" t="s">
        <v>293</v>
      </c>
      <c r="B12" s="197">
        <v>216391</v>
      </c>
      <c r="C12" s="197">
        <v>306763</v>
      </c>
      <c r="D12" s="197">
        <v>296062</v>
      </c>
      <c r="E12" s="197">
        <v>300447</v>
      </c>
      <c r="F12" s="197">
        <v>300594</v>
      </c>
      <c r="G12" s="197">
        <v>288750</v>
      </c>
      <c r="H12" s="197">
        <v>304769</v>
      </c>
      <c r="I12" s="197">
        <v>299476</v>
      </c>
      <c r="J12" s="197">
        <v>265286</v>
      </c>
      <c r="K12" s="197">
        <v>305938</v>
      </c>
      <c r="L12" s="197">
        <v>309203</v>
      </c>
      <c r="M12" s="197">
        <v>281826</v>
      </c>
      <c r="N12" s="197">
        <v>291174</v>
      </c>
      <c r="O12" s="197">
        <v>283942</v>
      </c>
      <c r="P12" s="197">
        <v>294957</v>
      </c>
      <c r="Q12" s="197">
        <v>329388</v>
      </c>
      <c r="R12" s="322">
        <v>314261</v>
      </c>
      <c r="S12" s="322">
        <v>322747</v>
      </c>
    </row>
    <row r="13" spans="1:19" x14ac:dyDescent="0.35">
      <c r="A13" t="s">
        <v>294</v>
      </c>
      <c r="B13" s="197">
        <v>196839</v>
      </c>
      <c r="C13" s="197">
        <v>281081</v>
      </c>
      <c r="D13" s="197">
        <v>295735</v>
      </c>
      <c r="E13" s="197">
        <v>263343</v>
      </c>
      <c r="F13" s="197">
        <v>291905</v>
      </c>
      <c r="G13" s="197">
        <v>260333</v>
      </c>
      <c r="H13" s="197">
        <v>257781</v>
      </c>
      <c r="I13" s="197">
        <v>216311</v>
      </c>
      <c r="J13" s="197">
        <v>211780</v>
      </c>
      <c r="K13" s="197">
        <v>249302</v>
      </c>
      <c r="L13" s="197">
        <v>305222</v>
      </c>
      <c r="M13" s="197">
        <v>246364</v>
      </c>
      <c r="N13" s="197">
        <v>298231</v>
      </c>
      <c r="O13" s="197">
        <v>411802</v>
      </c>
      <c r="P13" s="197">
        <v>469074</v>
      </c>
      <c r="Q13" s="197">
        <v>343424</v>
      </c>
      <c r="R13" s="322">
        <v>438584</v>
      </c>
      <c r="S13" s="322">
        <v>437797</v>
      </c>
    </row>
    <row r="14" spans="1:19" x14ac:dyDescent="0.35">
      <c r="A14" t="s">
        <v>295</v>
      </c>
      <c r="B14" s="197">
        <v>74837</v>
      </c>
      <c r="C14" s="197">
        <v>147177</v>
      </c>
      <c r="D14" s="197">
        <v>132489</v>
      </c>
      <c r="E14" s="197">
        <v>108453</v>
      </c>
      <c r="F14" s="197">
        <v>155895</v>
      </c>
      <c r="G14" s="197">
        <v>180815</v>
      </c>
      <c r="H14" s="197">
        <v>150050</v>
      </c>
      <c r="I14" s="197">
        <v>141249</v>
      </c>
      <c r="J14" s="197">
        <v>163131</v>
      </c>
      <c r="K14" s="197">
        <v>104668</v>
      </c>
      <c r="L14" s="197">
        <v>84084</v>
      </c>
      <c r="M14" s="197">
        <v>39508</v>
      </c>
      <c r="N14" s="197">
        <v>48569</v>
      </c>
      <c r="O14" s="197">
        <v>74457</v>
      </c>
      <c r="P14" s="197">
        <v>79774</v>
      </c>
      <c r="Q14" s="197">
        <v>59284</v>
      </c>
      <c r="R14" s="322">
        <v>83576</v>
      </c>
      <c r="S14" s="322">
        <v>77459</v>
      </c>
    </row>
    <row r="15" spans="1:19" ht="15" thickBot="1" x14ac:dyDescent="0.4">
      <c r="A15" s="131"/>
      <c r="B15" s="198">
        <v>488067</v>
      </c>
      <c r="C15" s="198">
        <v>735021</v>
      </c>
      <c r="D15" s="198">
        <v>724286</v>
      </c>
      <c r="E15" s="198">
        <v>672243</v>
      </c>
      <c r="F15" s="198">
        <v>748394</v>
      </c>
      <c r="G15" s="198">
        <v>729898</v>
      </c>
      <c r="H15" s="198">
        <v>712600</v>
      </c>
      <c r="I15" s="198">
        <v>657036</v>
      </c>
      <c r="J15" s="198">
        <v>640197</v>
      </c>
      <c r="K15" s="198">
        <v>659908</v>
      </c>
      <c r="L15" s="198">
        <v>698509</v>
      </c>
      <c r="M15" s="198">
        <v>567698</v>
      </c>
      <c r="N15" s="198">
        <v>637974</v>
      </c>
      <c r="O15" s="198">
        <v>770201</v>
      </c>
      <c r="P15" s="198">
        <v>843805</v>
      </c>
      <c r="Q15" s="198">
        <v>732096</v>
      </c>
      <c r="R15" s="323">
        <v>836421</v>
      </c>
      <c r="S15" s="323">
        <v>838003</v>
      </c>
    </row>
    <row r="16" spans="1:19" x14ac:dyDescent="0.35">
      <c r="B16" s="191"/>
      <c r="C16" s="191"/>
      <c r="D16" s="191"/>
      <c r="E16" s="192"/>
      <c r="F16" s="191"/>
      <c r="G16" s="191"/>
      <c r="H16" s="191"/>
      <c r="I16" s="192"/>
      <c r="J16" s="192"/>
      <c r="K16" s="192"/>
      <c r="L16" s="192"/>
      <c r="M16" s="192"/>
      <c r="N16" s="192"/>
    </row>
    <row r="17" spans="1:23" ht="30.75" customHeight="1" thickBot="1" x14ac:dyDescent="0.4">
      <c r="A17" s="6"/>
      <c r="B17" s="41" t="s">
        <v>175</v>
      </c>
      <c r="C17" s="41" t="s">
        <v>176</v>
      </c>
      <c r="D17" s="41" t="s">
        <v>177</v>
      </c>
      <c r="E17" s="41" t="s">
        <v>178</v>
      </c>
      <c r="F17" s="54" t="s">
        <v>179</v>
      </c>
      <c r="G17" s="41" t="s">
        <v>113</v>
      </c>
      <c r="H17" s="41" t="s">
        <v>112</v>
      </c>
      <c r="I17" s="41" t="s">
        <v>110</v>
      </c>
      <c r="J17" s="41" t="s">
        <v>114</v>
      </c>
      <c r="K17" s="54" t="s">
        <v>104</v>
      </c>
      <c r="L17" s="41" t="s">
        <v>17</v>
      </c>
      <c r="M17" s="41" t="s">
        <v>111</v>
      </c>
      <c r="N17" s="41" t="s">
        <v>109</v>
      </c>
      <c r="O17" s="41" t="s">
        <v>115</v>
      </c>
      <c r="P17" s="54" t="s">
        <v>103</v>
      </c>
      <c r="Q17" s="41" t="s">
        <v>11</v>
      </c>
      <c r="R17" s="41" t="s">
        <v>349</v>
      </c>
      <c r="S17" s="41" t="s">
        <v>372</v>
      </c>
      <c r="T17" s="41" t="s">
        <v>380</v>
      </c>
      <c r="U17" s="54" t="s">
        <v>381</v>
      </c>
      <c r="V17" s="275" t="s">
        <v>391</v>
      </c>
      <c r="W17" s="275" t="s">
        <v>406</v>
      </c>
    </row>
    <row r="18" spans="1:23" x14ac:dyDescent="0.35">
      <c r="A18" s="105" t="s">
        <v>296</v>
      </c>
      <c r="B18" s="13">
        <v>469631</v>
      </c>
      <c r="C18" s="13">
        <v>582190</v>
      </c>
      <c r="D18" s="13">
        <v>655236</v>
      </c>
      <c r="E18" s="97">
        <v>745113</v>
      </c>
      <c r="F18" s="63">
        <v>2452170</v>
      </c>
      <c r="G18" s="13">
        <v>618795</v>
      </c>
      <c r="H18" s="13">
        <v>341388</v>
      </c>
      <c r="I18" s="97">
        <v>594872</v>
      </c>
      <c r="J18" s="13">
        <v>552088</v>
      </c>
      <c r="K18" s="63">
        <v>2107143</v>
      </c>
      <c r="L18" s="13">
        <v>463324</v>
      </c>
      <c r="M18" s="13">
        <v>502330</v>
      </c>
      <c r="N18" s="13">
        <v>425484</v>
      </c>
      <c r="O18" s="13">
        <v>656526</v>
      </c>
      <c r="P18" s="63">
        <v>2047664</v>
      </c>
      <c r="Q18" s="13">
        <v>396853</v>
      </c>
      <c r="R18" s="97">
        <v>376288</v>
      </c>
      <c r="S18" s="97">
        <v>494193</v>
      </c>
      <c r="T18" s="13">
        <v>624705</v>
      </c>
      <c r="U18" s="63">
        <v>1892039</v>
      </c>
      <c r="V18" s="280">
        <v>475668</v>
      </c>
      <c r="W18" s="280">
        <v>591266</v>
      </c>
    </row>
    <row r="19" spans="1:23" x14ac:dyDescent="0.35">
      <c r="A19" s="196" t="s">
        <v>297</v>
      </c>
      <c r="B19" s="51">
        <v>1712</v>
      </c>
      <c r="C19" s="51">
        <v>1048</v>
      </c>
      <c r="D19" s="51">
        <v>2885</v>
      </c>
      <c r="E19" s="29">
        <v>-1107</v>
      </c>
      <c r="F19" s="57">
        <v>4538</v>
      </c>
      <c r="G19" s="51">
        <v>1591</v>
      </c>
      <c r="H19" s="51">
        <v>18592</v>
      </c>
      <c r="I19" s="29">
        <v>21145</v>
      </c>
      <c r="J19" s="51">
        <v>5946</v>
      </c>
      <c r="K19" s="57">
        <v>47274</v>
      </c>
      <c r="L19" s="51">
        <v>942</v>
      </c>
      <c r="M19" s="51">
        <v>1756</v>
      </c>
      <c r="N19" s="51">
        <v>7469</v>
      </c>
      <c r="O19" s="51">
        <v>-7142</v>
      </c>
      <c r="P19" s="57">
        <v>3025</v>
      </c>
      <c r="Q19" s="51">
        <v>3186</v>
      </c>
      <c r="R19" s="29">
        <v>4377</v>
      </c>
      <c r="S19" s="29">
        <v>2632</v>
      </c>
      <c r="T19" s="51">
        <v>-1833</v>
      </c>
      <c r="U19" s="57">
        <v>8362</v>
      </c>
      <c r="V19" s="306">
        <v>560</v>
      </c>
      <c r="W19" s="306">
        <v>1027</v>
      </c>
    </row>
    <row r="20" spans="1:23" ht="15" thickBot="1" x14ac:dyDescent="0.4">
      <c r="A20" s="195" t="s">
        <v>343</v>
      </c>
      <c r="B20" s="15">
        <v>0</v>
      </c>
      <c r="C20" s="15">
        <v>0</v>
      </c>
      <c r="D20" s="15">
        <v>292</v>
      </c>
      <c r="E20" s="30">
        <v>179</v>
      </c>
      <c r="F20" s="58">
        <v>471</v>
      </c>
      <c r="G20" s="15">
        <v>403</v>
      </c>
      <c r="H20" s="15">
        <v>0</v>
      </c>
      <c r="I20" s="30">
        <v>0</v>
      </c>
      <c r="J20" s="15">
        <v>0</v>
      </c>
      <c r="K20" s="58">
        <v>403</v>
      </c>
      <c r="L20" s="15">
        <v>0</v>
      </c>
      <c r="M20" s="15">
        <v>0</v>
      </c>
      <c r="N20" s="15">
        <v>0</v>
      </c>
      <c r="O20" s="15">
        <v>0</v>
      </c>
      <c r="P20" s="58">
        <v>0</v>
      </c>
      <c r="Q20" s="15">
        <v>0</v>
      </c>
      <c r="R20" s="30">
        <v>388</v>
      </c>
      <c r="S20" s="30">
        <v>0</v>
      </c>
      <c r="T20" s="15">
        <v>-388</v>
      </c>
      <c r="U20" s="58">
        <v>0</v>
      </c>
      <c r="V20" s="298">
        <v>0</v>
      </c>
      <c r="W20" s="298">
        <v>0</v>
      </c>
    </row>
    <row r="21" spans="1:23" x14ac:dyDescent="0.35">
      <c r="S21"/>
    </row>
    <row r="22" spans="1:23" x14ac:dyDescent="0.35">
      <c r="S22"/>
    </row>
    <row r="23" spans="1:23" ht="29.5" thickBot="1" x14ac:dyDescent="0.4">
      <c r="A23" s="115" t="s">
        <v>292</v>
      </c>
      <c r="B23" s="62" t="s">
        <v>184</v>
      </c>
      <c r="C23" s="62" t="s">
        <v>185</v>
      </c>
      <c r="D23" s="62" t="s">
        <v>186</v>
      </c>
      <c r="E23" s="62" t="s">
        <v>138</v>
      </c>
      <c r="F23" s="62" t="s">
        <v>140</v>
      </c>
      <c r="G23" s="62" t="s">
        <v>139</v>
      </c>
      <c r="H23" s="62" t="s">
        <v>136</v>
      </c>
      <c r="I23" s="38" t="s">
        <v>105</v>
      </c>
      <c r="J23" s="62" t="s">
        <v>135</v>
      </c>
      <c r="K23" s="62" t="s">
        <v>134</v>
      </c>
      <c r="L23" s="62" t="s">
        <v>116</v>
      </c>
      <c r="M23" s="38" t="s">
        <v>22</v>
      </c>
      <c r="N23" s="38" t="s">
        <v>21</v>
      </c>
      <c r="O23" s="62" t="s">
        <v>350</v>
      </c>
      <c r="P23" s="62" t="s">
        <v>373</v>
      </c>
      <c r="Q23" s="62" t="s">
        <v>382</v>
      </c>
      <c r="R23" s="293" t="s">
        <v>392</v>
      </c>
      <c r="S23" s="293" t="s">
        <v>408</v>
      </c>
      <c r="T23" s="77"/>
    </row>
    <row r="24" spans="1:23" x14ac:dyDescent="0.35">
      <c r="A24" t="s">
        <v>299</v>
      </c>
      <c r="B24" s="97">
        <v>14490</v>
      </c>
      <c r="C24" s="97">
        <v>14490</v>
      </c>
      <c r="D24" s="97">
        <v>14490</v>
      </c>
      <c r="E24" s="97">
        <v>14490</v>
      </c>
      <c r="F24" s="97">
        <v>30000</v>
      </c>
      <c r="G24" s="97">
        <v>30000</v>
      </c>
      <c r="H24" s="97">
        <v>30000</v>
      </c>
      <c r="I24" s="97">
        <v>30000</v>
      </c>
      <c r="J24" s="97">
        <v>30463</v>
      </c>
      <c r="K24" s="97">
        <v>25300</v>
      </c>
      <c r="L24" s="97">
        <v>25300</v>
      </c>
      <c r="M24" s="193">
        <v>30712</v>
      </c>
      <c r="N24" s="13">
        <v>25300</v>
      </c>
      <c r="O24" s="97">
        <v>25300</v>
      </c>
      <c r="P24" s="97">
        <v>25345</v>
      </c>
      <c r="Q24" s="97">
        <v>25351</v>
      </c>
      <c r="R24" s="280">
        <v>43373</v>
      </c>
      <c r="S24" s="280">
        <v>43312</v>
      </c>
    </row>
    <row r="25" spans="1:23" x14ac:dyDescent="0.35">
      <c r="A25" t="s">
        <v>298</v>
      </c>
      <c r="B25" s="118">
        <v>5092</v>
      </c>
      <c r="C25" s="118">
        <v>4480</v>
      </c>
      <c r="D25" s="118">
        <v>4232</v>
      </c>
      <c r="E25" s="118">
        <v>5122</v>
      </c>
      <c r="F25" s="118">
        <v>5124</v>
      </c>
      <c r="G25" s="118">
        <v>5423</v>
      </c>
      <c r="H25" s="118">
        <v>5433</v>
      </c>
      <c r="I25" s="118">
        <v>5113</v>
      </c>
      <c r="J25" s="118">
        <v>7441</v>
      </c>
      <c r="K25" s="118">
        <v>8619</v>
      </c>
      <c r="L25" s="118">
        <v>8158</v>
      </c>
      <c r="M25" s="29">
        <v>5792</v>
      </c>
      <c r="N25" s="16">
        <v>5543</v>
      </c>
      <c r="O25" s="118">
        <v>5282</v>
      </c>
      <c r="P25" s="118">
        <v>5029</v>
      </c>
      <c r="Q25" s="118">
        <v>6775</v>
      </c>
      <c r="R25" s="278">
        <v>6401</v>
      </c>
      <c r="S25" s="278">
        <v>6016</v>
      </c>
    </row>
    <row r="26" spans="1:23" x14ac:dyDescent="0.35">
      <c r="A26" t="s">
        <v>342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  <c r="H26" s="118">
        <v>1786</v>
      </c>
      <c r="I26" s="118">
        <v>1809</v>
      </c>
      <c r="J26" s="118">
        <v>0</v>
      </c>
      <c r="K26" s="118">
        <v>838</v>
      </c>
      <c r="L26" s="118">
        <v>0</v>
      </c>
      <c r="M26" s="29">
        <v>0</v>
      </c>
      <c r="N26" s="16">
        <v>0</v>
      </c>
      <c r="O26" s="118">
        <v>0</v>
      </c>
      <c r="P26" s="118">
        <v>0</v>
      </c>
      <c r="Q26" s="118">
        <v>0</v>
      </c>
      <c r="R26" s="278">
        <v>0</v>
      </c>
      <c r="S26" s="278">
        <v>0</v>
      </c>
    </row>
    <row r="27" spans="1:23" ht="15" thickBot="1" x14ac:dyDescent="0.4">
      <c r="A27" s="131"/>
      <c r="B27" s="194">
        <v>19582</v>
      </c>
      <c r="C27" s="194">
        <v>18970</v>
      </c>
      <c r="D27" s="194">
        <v>18722</v>
      </c>
      <c r="E27" s="194">
        <v>19612</v>
      </c>
      <c r="F27" s="194">
        <v>35124</v>
      </c>
      <c r="G27" s="194">
        <v>35423</v>
      </c>
      <c r="H27" s="194">
        <v>37219</v>
      </c>
      <c r="I27" s="194">
        <v>36922</v>
      </c>
      <c r="J27" s="194">
        <v>37904</v>
      </c>
      <c r="K27" s="194">
        <v>34757</v>
      </c>
      <c r="L27" s="194">
        <v>33458</v>
      </c>
      <c r="M27" s="194">
        <v>36504</v>
      </c>
      <c r="N27" s="180">
        <v>30843</v>
      </c>
      <c r="O27" s="180">
        <f>SUM(O24:O26)</f>
        <v>30582</v>
      </c>
      <c r="P27" s="194">
        <v>30374</v>
      </c>
      <c r="Q27" s="194">
        <v>32126</v>
      </c>
      <c r="R27" s="321">
        <v>49774</v>
      </c>
      <c r="S27" s="321">
        <v>49328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94155-FDCE-41A1-9C57-087346F24EA0}">
  <sheetPr>
    <tabColor rgb="FFFF0000"/>
  </sheetPr>
  <dimension ref="A1:AD33"/>
  <sheetViews>
    <sheetView showGridLines="0" zoomScale="70" zoomScaleNormal="70" workbookViewId="0">
      <pane xSplit="1" ySplit="5" topLeftCell="B6" activePane="bottomRight" state="frozen"/>
      <selection activeCell="A75" sqref="A75"/>
      <selection pane="topRight" activeCell="A75" sqref="A75"/>
      <selection pane="bottomLeft" activeCell="A75" sqref="A75"/>
      <selection pane="bottomRight" activeCell="H45" sqref="H45"/>
    </sheetView>
  </sheetViews>
  <sheetFormatPr defaultRowHeight="14.5" x14ac:dyDescent="0.35"/>
  <cols>
    <col min="1" max="1" width="58.1796875" bestFit="1" customWidth="1"/>
    <col min="2" max="10" width="12.1796875" customWidth="1"/>
    <col min="11" max="11" width="14.81640625" bestFit="1" customWidth="1"/>
    <col min="12" max="15" width="12.1796875" customWidth="1"/>
    <col min="16" max="16" width="14.453125" bestFit="1" customWidth="1"/>
    <col min="17" max="18" width="12.1796875" customWidth="1"/>
    <col min="19" max="20" width="12.1796875" style="253" customWidth="1"/>
    <col min="21" max="21" width="14.81640625" style="253" bestFit="1" customWidth="1"/>
    <col min="22" max="22" width="12.1796875" style="18" customWidth="1"/>
    <col min="23" max="23" width="11.453125" style="18" bestFit="1" customWidth="1"/>
  </cols>
  <sheetData>
    <row r="1" spans="1:26" ht="18.5" x14ac:dyDescent="0.45">
      <c r="A1" s="3" t="s">
        <v>18</v>
      </c>
    </row>
    <row r="2" spans="1:26" x14ac:dyDescent="0.35">
      <c r="A2" s="104" t="s">
        <v>228</v>
      </c>
    </row>
    <row r="3" spans="1:26" x14ac:dyDescent="0.35">
      <c r="A3" t="s">
        <v>229</v>
      </c>
    </row>
    <row r="5" spans="1:26" ht="22.5" customHeight="1" thickBot="1" x14ac:dyDescent="0.4">
      <c r="A5" s="114" t="s">
        <v>212</v>
      </c>
      <c r="B5" s="41" t="s">
        <v>175</v>
      </c>
      <c r="C5" s="41" t="s">
        <v>176</v>
      </c>
      <c r="D5" s="41" t="s">
        <v>177</v>
      </c>
      <c r="E5" s="41" t="s">
        <v>178</v>
      </c>
      <c r="F5" s="54" t="s">
        <v>179</v>
      </c>
      <c r="G5" s="41" t="s">
        <v>113</v>
      </c>
      <c r="H5" s="41" t="s">
        <v>112</v>
      </c>
      <c r="I5" s="41" t="s">
        <v>110</v>
      </c>
      <c r="J5" s="41" t="s">
        <v>114</v>
      </c>
      <c r="K5" s="54" t="s">
        <v>104</v>
      </c>
      <c r="L5" s="41" t="s">
        <v>17</v>
      </c>
      <c r="M5" s="41" t="s">
        <v>111</v>
      </c>
      <c r="N5" s="41" t="s">
        <v>109</v>
      </c>
      <c r="O5" s="41" t="s">
        <v>115</v>
      </c>
      <c r="P5" s="54" t="s">
        <v>103</v>
      </c>
      <c r="Q5" s="41" t="s">
        <v>11</v>
      </c>
      <c r="R5" s="41" t="s">
        <v>349</v>
      </c>
      <c r="S5" s="41" t="s">
        <v>372</v>
      </c>
      <c r="T5" s="248" t="s">
        <v>380</v>
      </c>
      <c r="U5" s="54" t="s">
        <v>381</v>
      </c>
      <c r="V5" s="248" t="s">
        <v>391</v>
      </c>
      <c r="W5" s="248" t="s">
        <v>406</v>
      </c>
    </row>
    <row r="6" spans="1:26" x14ac:dyDescent="0.35">
      <c r="A6" s="89" t="s">
        <v>213</v>
      </c>
      <c r="B6" s="16">
        <v>693</v>
      </c>
      <c r="C6" s="16">
        <v>839</v>
      </c>
      <c r="D6" s="16">
        <v>1052</v>
      </c>
      <c r="E6" s="16">
        <v>1347</v>
      </c>
      <c r="F6" s="64">
        <v>3931</v>
      </c>
      <c r="G6" s="16">
        <v>958</v>
      </c>
      <c r="H6" s="16">
        <v>420</v>
      </c>
      <c r="I6" s="16">
        <v>1027</v>
      </c>
      <c r="J6" s="16">
        <v>913</v>
      </c>
      <c r="K6" s="64">
        <v>3318</v>
      </c>
      <c r="L6" s="16">
        <v>703</v>
      </c>
      <c r="M6" s="16">
        <v>685</v>
      </c>
      <c r="N6" s="16">
        <v>522</v>
      </c>
      <c r="O6" s="16">
        <v>855</v>
      </c>
      <c r="P6" s="64">
        <v>2765</v>
      </c>
      <c r="Q6" s="16">
        <v>505</v>
      </c>
      <c r="R6" s="118">
        <v>386</v>
      </c>
      <c r="S6" s="118">
        <v>598</v>
      </c>
      <c r="T6" s="118">
        <v>764</v>
      </c>
      <c r="U6" s="64">
        <v>2253</v>
      </c>
      <c r="V6" s="118">
        <v>505</v>
      </c>
      <c r="W6" s="118">
        <v>715</v>
      </c>
      <c r="X6" s="218"/>
      <c r="Y6" s="218"/>
      <c r="Z6" s="218"/>
    </row>
    <row r="7" spans="1:26" x14ac:dyDescent="0.35">
      <c r="A7" s="89" t="s">
        <v>214</v>
      </c>
      <c r="B7" s="16">
        <v>140</v>
      </c>
      <c r="C7" s="16">
        <v>241</v>
      </c>
      <c r="D7" s="16">
        <v>266</v>
      </c>
      <c r="E7" s="16">
        <v>389</v>
      </c>
      <c r="F7" s="64">
        <v>1036</v>
      </c>
      <c r="G7" s="16">
        <v>179</v>
      </c>
      <c r="H7" s="16">
        <v>52</v>
      </c>
      <c r="I7" s="16">
        <v>181</v>
      </c>
      <c r="J7" s="16">
        <v>221</v>
      </c>
      <c r="K7" s="64">
        <v>633</v>
      </c>
      <c r="L7" s="16">
        <v>149</v>
      </c>
      <c r="M7" s="16">
        <v>193</v>
      </c>
      <c r="N7" s="16">
        <v>144</v>
      </c>
      <c r="O7" s="16">
        <v>192</v>
      </c>
      <c r="P7" s="64">
        <v>678</v>
      </c>
      <c r="Q7" s="16">
        <v>83</v>
      </c>
      <c r="R7" s="118">
        <v>129</v>
      </c>
      <c r="S7" s="118">
        <v>143</v>
      </c>
      <c r="T7" s="118">
        <v>169</v>
      </c>
      <c r="U7" s="64">
        <v>524</v>
      </c>
      <c r="V7" s="118">
        <v>149</v>
      </c>
      <c r="W7" s="118">
        <v>128</v>
      </c>
      <c r="X7" s="218"/>
      <c r="Y7" s="218"/>
      <c r="Z7" s="218"/>
    </row>
    <row r="8" spans="1:26" x14ac:dyDescent="0.35">
      <c r="A8" s="89" t="s">
        <v>215</v>
      </c>
      <c r="B8" s="99">
        <v>70</v>
      </c>
      <c r="C8" s="99">
        <v>95</v>
      </c>
      <c r="D8" s="99">
        <v>74</v>
      </c>
      <c r="E8" s="99">
        <v>109</v>
      </c>
      <c r="F8" s="100">
        <v>348</v>
      </c>
      <c r="G8" s="99">
        <v>142</v>
      </c>
      <c r="H8" s="99">
        <v>73</v>
      </c>
      <c r="I8" s="99">
        <v>109</v>
      </c>
      <c r="J8" s="99">
        <v>96</v>
      </c>
      <c r="K8" s="100">
        <v>420</v>
      </c>
      <c r="L8" s="99">
        <v>103</v>
      </c>
      <c r="M8" s="99">
        <v>111</v>
      </c>
      <c r="N8" s="99">
        <v>86</v>
      </c>
      <c r="O8" s="99">
        <v>40</v>
      </c>
      <c r="P8" s="100">
        <v>340</v>
      </c>
      <c r="Q8" s="99">
        <v>72</v>
      </c>
      <c r="R8" s="216">
        <v>47</v>
      </c>
      <c r="S8" s="216">
        <v>42</v>
      </c>
      <c r="T8" s="216">
        <v>101</v>
      </c>
      <c r="U8" s="100">
        <v>262</v>
      </c>
      <c r="V8" s="216">
        <v>138</v>
      </c>
      <c r="W8" s="216">
        <v>88</v>
      </c>
      <c r="X8" s="218"/>
      <c r="Y8" s="218"/>
      <c r="Z8" s="218"/>
    </row>
    <row r="9" spans="1:26" x14ac:dyDescent="0.35">
      <c r="A9" t="s">
        <v>216</v>
      </c>
      <c r="B9" s="16">
        <v>903</v>
      </c>
      <c r="C9" s="16">
        <v>1175</v>
      </c>
      <c r="D9" s="16">
        <v>1392</v>
      </c>
      <c r="E9" s="16">
        <v>1845</v>
      </c>
      <c r="F9" s="64">
        <v>5315</v>
      </c>
      <c r="G9" s="16">
        <v>1279</v>
      </c>
      <c r="H9" s="16">
        <v>545</v>
      </c>
      <c r="I9" s="16">
        <v>1317</v>
      </c>
      <c r="J9" s="16">
        <v>1230</v>
      </c>
      <c r="K9" s="64">
        <v>4371</v>
      </c>
      <c r="L9" s="16">
        <v>955</v>
      </c>
      <c r="M9" s="16">
        <v>989</v>
      </c>
      <c r="N9" s="16">
        <v>752</v>
      </c>
      <c r="O9" s="16">
        <v>1087</v>
      </c>
      <c r="P9" s="64">
        <v>3783</v>
      </c>
      <c r="Q9" s="16">
        <v>660</v>
      </c>
      <c r="R9" s="118">
        <v>562</v>
      </c>
      <c r="S9" s="118">
        <v>783</v>
      </c>
      <c r="T9" s="118">
        <v>1034</v>
      </c>
      <c r="U9" s="64">
        <v>3039</v>
      </c>
      <c r="V9" s="118">
        <v>792</v>
      </c>
      <c r="W9" s="118">
        <v>931</v>
      </c>
      <c r="X9" s="218"/>
      <c r="Y9" s="218"/>
      <c r="Z9" s="218"/>
    </row>
    <row r="10" spans="1:26" x14ac:dyDescent="0.35">
      <c r="A10" s="89" t="s">
        <v>217</v>
      </c>
      <c r="B10" s="16">
        <v>83</v>
      </c>
      <c r="C10" s="16">
        <v>92</v>
      </c>
      <c r="D10" s="16">
        <v>118</v>
      </c>
      <c r="E10" s="16">
        <v>176</v>
      </c>
      <c r="F10" s="64">
        <v>469</v>
      </c>
      <c r="G10" s="16">
        <v>89</v>
      </c>
      <c r="H10" s="16">
        <v>23</v>
      </c>
      <c r="I10" s="16">
        <v>84</v>
      </c>
      <c r="J10" s="16">
        <v>133</v>
      </c>
      <c r="K10" s="64">
        <v>329</v>
      </c>
      <c r="L10" s="16">
        <v>173</v>
      </c>
      <c r="M10" s="16">
        <v>142</v>
      </c>
      <c r="N10" s="16">
        <v>36</v>
      </c>
      <c r="O10" s="16">
        <v>38</v>
      </c>
      <c r="P10" s="64">
        <v>389</v>
      </c>
      <c r="Q10" s="16">
        <v>19</v>
      </c>
      <c r="R10" s="118">
        <v>19</v>
      </c>
      <c r="S10" s="118">
        <v>84</v>
      </c>
      <c r="T10" s="118">
        <v>68</v>
      </c>
      <c r="U10" s="64">
        <v>190</v>
      </c>
      <c r="V10" s="118">
        <v>108</v>
      </c>
      <c r="W10" s="118">
        <v>64</v>
      </c>
      <c r="X10" s="218"/>
      <c r="Y10" s="218"/>
      <c r="Z10" s="218"/>
    </row>
    <row r="11" spans="1:26" ht="42.75" customHeight="1" x14ac:dyDescent="0.35">
      <c r="A11" s="90" t="s">
        <v>218</v>
      </c>
      <c r="B11" s="118">
        <v>47</v>
      </c>
      <c r="C11" s="118">
        <v>82</v>
      </c>
      <c r="D11" s="118">
        <v>45</v>
      </c>
      <c r="E11" s="118">
        <v>32</v>
      </c>
      <c r="F11" s="64">
        <v>206</v>
      </c>
      <c r="G11" s="118">
        <v>142</v>
      </c>
      <c r="H11" s="118">
        <v>60</v>
      </c>
      <c r="I11" s="118">
        <v>73</v>
      </c>
      <c r="J11" s="118">
        <v>114</v>
      </c>
      <c r="K11" s="64">
        <v>389</v>
      </c>
      <c r="L11" s="118">
        <v>94</v>
      </c>
      <c r="M11" s="118">
        <v>83</v>
      </c>
      <c r="N11" s="118">
        <v>153</v>
      </c>
      <c r="O11" s="118">
        <v>331</v>
      </c>
      <c r="P11" s="64">
        <v>661</v>
      </c>
      <c r="Q11" s="16">
        <v>202</v>
      </c>
      <c r="R11" s="118">
        <v>59</v>
      </c>
      <c r="S11" s="118">
        <v>104</v>
      </c>
      <c r="T11" s="118">
        <v>328</v>
      </c>
      <c r="U11" s="64">
        <v>693</v>
      </c>
      <c r="V11" s="118">
        <v>166</v>
      </c>
      <c r="W11" s="118">
        <v>232</v>
      </c>
      <c r="X11" s="218"/>
      <c r="Y11" s="218"/>
      <c r="Z11" s="218"/>
    </row>
    <row r="12" spans="1:26" x14ac:dyDescent="0.35">
      <c r="A12" s="90"/>
      <c r="R12" s="18"/>
      <c r="S12" s="18"/>
      <c r="T12" s="18"/>
    </row>
    <row r="13" spans="1:26" x14ac:dyDescent="0.35">
      <c r="A13" s="90"/>
      <c r="S13" s="18"/>
      <c r="T13" s="18"/>
    </row>
    <row r="14" spans="1:26" ht="15" thickBot="1" x14ac:dyDescent="0.4">
      <c r="A14" s="115" t="s">
        <v>230</v>
      </c>
      <c r="B14" s="116" t="s">
        <v>175</v>
      </c>
      <c r="C14" s="116" t="s">
        <v>176</v>
      </c>
      <c r="D14" s="116" t="s">
        <v>177</v>
      </c>
      <c r="E14" s="116" t="s">
        <v>178</v>
      </c>
      <c r="F14" s="117" t="s">
        <v>179</v>
      </c>
      <c r="G14" s="116" t="s">
        <v>113</v>
      </c>
      <c r="H14" s="116" t="s">
        <v>112</v>
      </c>
      <c r="I14" s="116" t="s">
        <v>110</v>
      </c>
      <c r="J14" s="116" t="s">
        <v>114</v>
      </c>
      <c r="K14" s="117" t="s">
        <v>104</v>
      </c>
      <c r="L14" s="116" t="s">
        <v>17</v>
      </c>
      <c r="M14" s="116" t="s">
        <v>111</v>
      </c>
      <c r="N14" s="116" t="s">
        <v>109</v>
      </c>
      <c r="O14" s="116" t="s">
        <v>115</v>
      </c>
      <c r="P14" s="117" t="s">
        <v>103</v>
      </c>
      <c r="Q14" s="116" t="s">
        <v>11</v>
      </c>
      <c r="R14" s="41" t="s">
        <v>349</v>
      </c>
      <c r="S14" s="248" t="s">
        <v>372</v>
      </c>
      <c r="T14" s="248" t="s">
        <v>380</v>
      </c>
      <c r="U14" s="117" t="s">
        <v>381</v>
      </c>
      <c r="V14" s="272" t="s">
        <v>391</v>
      </c>
      <c r="W14" s="272" t="s">
        <v>406</v>
      </c>
    </row>
    <row r="15" spans="1:26" x14ac:dyDescent="0.35">
      <c r="A15" t="s">
        <v>213</v>
      </c>
      <c r="B15" s="106">
        <v>382.9</v>
      </c>
      <c r="C15" s="106">
        <v>440.5</v>
      </c>
      <c r="D15" s="106">
        <v>448.8</v>
      </c>
      <c r="E15" s="106">
        <v>571.1</v>
      </c>
      <c r="F15" s="107">
        <v>1841.1</v>
      </c>
      <c r="G15" s="106">
        <v>471.8</v>
      </c>
      <c r="H15" s="106">
        <v>209.2</v>
      </c>
      <c r="I15" s="106">
        <v>454.8</v>
      </c>
      <c r="J15" s="106">
        <v>457.6</v>
      </c>
      <c r="K15" s="107">
        <v>1593.4</v>
      </c>
      <c r="L15" s="106">
        <v>358.7</v>
      </c>
      <c r="M15" s="106">
        <v>338.8</v>
      </c>
      <c r="N15" s="106">
        <v>290.2</v>
      </c>
      <c r="O15" s="106">
        <v>441.8</v>
      </c>
      <c r="P15" s="107">
        <v>1429.5</v>
      </c>
      <c r="Q15" s="106">
        <v>264.7</v>
      </c>
      <c r="R15" s="212">
        <v>199.1</v>
      </c>
      <c r="S15" s="212">
        <v>306.7</v>
      </c>
      <c r="T15" s="212">
        <v>441.8</v>
      </c>
      <c r="U15" s="107">
        <v>1212.5</v>
      </c>
      <c r="V15" s="212">
        <v>270.3</v>
      </c>
      <c r="W15" s="212">
        <v>420.6</v>
      </c>
      <c r="X15" s="218"/>
      <c r="Y15" s="273"/>
      <c r="Z15" s="273"/>
    </row>
    <row r="16" spans="1:26" x14ac:dyDescent="0.35">
      <c r="A16" t="s">
        <v>214</v>
      </c>
      <c r="B16" s="106">
        <v>74.099999999999994</v>
      </c>
      <c r="C16" s="106">
        <v>119.4</v>
      </c>
      <c r="D16" s="106">
        <v>141</v>
      </c>
      <c r="E16" s="106">
        <v>192</v>
      </c>
      <c r="F16" s="107">
        <v>526.5</v>
      </c>
      <c r="G16" s="106">
        <v>90.1</v>
      </c>
      <c r="H16" s="106">
        <v>29.8</v>
      </c>
      <c r="I16" s="106">
        <v>92.7</v>
      </c>
      <c r="J16" s="106">
        <v>121.9</v>
      </c>
      <c r="K16" s="107">
        <v>334.4</v>
      </c>
      <c r="L16" s="106">
        <v>73.900000000000006</v>
      </c>
      <c r="M16" s="106">
        <v>96.2</v>
      </c>
      <c r="N16" s="106">
        <v>69</v>
      </c>
      <c r="O16" s="106">
        <v>122.5</v>
      </c>
      <c r="P16" s="107">
        <v>361.6</v>
      </c>
      <c r="Q16" s="106">
        <v>50.8</v>
      </c>
      <c r="R16" s="212">
        <v>71.3</v>
      </c>
      <c r="S16" s="212">
        <v>76.5</v>
      </c>
      <c r="T16" s="212">
        <v>97.7</v>
      </c>
      <c r="U16" s="107">
        <v>296.2</v>
      </c>
      <c r="V16" s="212">
        <v>91.8</v>
      </c>
      <c r="W16" s="212">
        <v>81</v>
      </c>
      <c r="X16" s="218"/>
      <c r="Y16" s="273"/>
      <c r="Z16" s="273"/>
    </row>
    <row r="17" spans="1:30" x14ac:dyDescent="0.35">
      <c r="A17" t="s">
        <v>215</v>
      </c>
      <c r="B17" s="108">
        <v>7.3</v>
      </c>
      <c r="C17" s="108">
        <v>10.6</v>
      </c>
      <c r="D17" s="108">
        <v>13.8</v>
      </c>
      <c r="E17" s="108">
        <v>18.2</v>
      </c>
      <c r="F17" s="109">
        <v>49.8</v>
      </c>
      <c r="G17" s="108">
        <v>15.5</v>
      </c>
      <c r="H17" s="108">
        <v>6.5</v>
      </c>
      <c r="I17" s="108">
        <v>10.9</v>
      </c>
      <c r="J17" s="108">
        <v>8.6999999999999993</v>
      </c>
      <c r="K17" s="109">
        <v>41.7</v>
      </c>
      <c r="L17" s="108">
        <v>11.2</v>
      </c>
      <c r="M17" s="108">
        <v>11.1</v>
      </c>
      <c r="N17" s="108">
        <v>7.6</v>
      </c>
      <c r="O17" s="108">
        <v>5.4</v>
      </c>
      <c r="P17" s="109">
        <v>35.299999999999997</v>
      </c>
      <c r="Q17" s="108">
        <v>7.9</v>
      </c>
      <c r="R17" s="213">
        <v>6.6</v>
      </c>
      <c r="S17" s="213">
        <v>4.5</v>
      </c>
      <c r="T17" s="213">
        <v>12.8</v>
      </c>
      <c r="U17" s="109">
        <v>31.7</v>
      </c>
      <c r="V17" s="213">
        <v>14.4</v>
      </c>
      <c r="W17" s="213">
        <v>9.1999999999999993</v>
      </c>
      <c r="X17" s="218"/>
      <c r="Y17" s="273"/>
      <c r="Z17" s="273"/>
      <c r="AB17" s="121"/>
    </row>
    <row r="18" spans="1:30" ht="29" x14ac:dyDescent="0.35">
      <c r="A18" s="105" t="s">
        <v>219</v>
      </c>
      <c r="B18" s="110">
        <v>464.3</v>
      </c>
      <c r="C18" s="110">
        <v>570.5</v>
      </c>
      <c r="D18" s="110">
        <v>603.6</v>
      </c>
      <c r="E18" s="110">
        <v>781.3</v>
      </c>
      <c r="F18" s="111">
        <v>2417.4</v>
      </c>
      <c r="G18" s="110">
        <v>577.4</v>
      </c>
      <c r="H18" s="110">
        <v>245.5</v>
      </c>
      <c r="I18" s="110">
        <v>558.4</v>
      </c>
      <c r="J18" s="110">
        <v>588.20000000000005</v>
      </c>
      <c r="K18" s="111">
        <v>1969.5</v>
      </c>
      <c r="L18" s="110">
        <v>443.8</v>
      </c>
      <c r="M18" s="110">
        <v>446.1</v>
      </c>
      <c r="N18" s="110">
        <v>366.8</v>
      </c>
      <c r="O18" s="110">
        <v>569.70000000000005</v>
      </c>
      <c r="P18" s="111">
        <v>1826.4</v>
      </c>
      <c r="Q18" s="110">
        <v>323.39999999999998</v>
      </c>
      <c r="R18" s="214">
        <v>277</v>
      </c>
      <c r="S18" s="214">
        <v>387.7</v>
      </c>
      <c r="T18" s="214">
        <v>552.29999999999995</v>
      </c>
      <c r="U18" s="111">
        <v>1540.4</v>
      </c>
      <c r="V18" s="214">
        <v>376.5</v>
      </c>
      <c r="W18" s="214">
        <v>510.8</v>
      </c>
      <c r="X18" s="218"/>
      <c r="Y18" s="273"/>
      <c r="Z18" s="273"/>
    </row>
    <row r="19" spans="1:30" x14ac:dyDescent="0.35">
      <c r="A19" t="s">
        <v>220</v>
      </c>
      <c r="B19" s="106">
        <v>10</v>
      </c>
      <c r="C19" s="106">
        <v>10.9</v>
      </c>
      <c r="D19" s="106">
        <v>11.4</v>
      </c>
      <c r="E19" s="106">
        <v>13.7</v>
      </c>
      <c r="F19" s="107">
        <v>46</v>
      </c>
      <c r="G19" s="106">
        <v>6</v>
      </c>
      <c r="H19" s="106">
        <v>0.8</v>
      </c>
      <c r="I19" s="106">
        <v>2.6</v>
      </c>
      <c r="J19" s="106">
        <v>9</v>
      </c>
      <c r="K19" s="107">
        <v>18.399999999999999</v>
      </c>
      <c r="L19" s="106">
        <v>10</v>
      </c>
      <c r="M19" s="106">
        <v>6.8</v>
      </c>
      <c r="N19" s="106">
        <v>1.6</v>
      </c>
      <c r="O19" s="106">
        <v>2.2999999999999998</v>
      </c>
      <c r="P19" s="107">
        <v>20.7</v>
      </c>
      <c r="Q19" s="106">
        <v>0.8</v>
      </c>
      <c r="R19" s="212">
        <v>0.9</v>
      </c>
      <c r="S19" s="212">
        <v>5.8</v>
      </c>
      <c r="T19" s="212">
        <v>5.2</v>
      </c>
      <c r="U19" s="107">
        <v>12.8</v>
      </c>
      <c r="V19" s="212">
        <v>5.8</v>
      </c>
      <c r="W19" s="212">
        <v>5.8</v>
      </c>
      <c r="X19" s="218"/>
      <c r="Y19" s="273"/>
      <c r="Z19" s="273"/>
      <c r="AB19" s="121"/>
      <c r="AD19" s="121"/>
    </row>
    <row r="20" spans="1:30" x14ac:dyDescent="0.35">
      <c r="A20" t="s">
        <v>231</v>
      </c>
      <c r="B20" s="106">
        <v>0</v>
      </c>
      <c r="C20" s="106">
        <v>0</v>
      </c>
      <c r="D20" s="106">
        <v>0</v>
      </c>
      <c r="E20" s="106">
        <v>3.8</v>
      </c>
      <c r="F20" s="107">
        <v>6.1</v>
      </c>
      <c r="G20" s="106">
        <v>10.4</v>
      </c>
      <c r="H20" s="106">
        <v>1.4</v>
      </c>
      <c r="I20" s="106">
        <v>4</v>
      </c>
      <c r="J20" s="106">
        <v>9</v>
      </c>
      <c r="K20" s="107">
        <v>24.7</v>
      </c>
      <c r="L20" s="106">
        <v>3.9</v>
      </c>
      <c r="M20" s="106">
        <v>5.3</v>
      </c>
      <c r="N20" s="106">
        <v>4.4000000000000004</v>
      </c>
      <c r="O20" s="106">
        <v>4</v>
      </c>
      <c r="P20" s="107">
        <v>17.600000000000001</v>
      </c>
      <c r="Q20" s="106">
        <v>0.6</v>
      </c>
      <c r="R20" s="212">
        <v>4.4000000000000004</v>
      </c>
      <c r="S20" s="212">
        <v>0.9</v>
      </c>
      <c r="T20" s="212">
        <v>2.7</v>
      </c>
      <c r="U20" s="107">
        <v>8.5</v>
      </c>
      <c r="V20" s="212">
        <v>0.5</v>
      </c>
      <c r="W20" s="212">
        <v>3.5</v>
      </c>
      <c r="X20" s="218"/>
      <c r="Y20" s="273"/>
      <c r="Z20" s="273"/>
      <c r="AB20" s="121"/>
    </row>
    <row r="21" spans="1:30" x14ac:dyDescent="0.35">
      <c r="A21" t="s">
        <v>221</v>
      </c>
      <c r="B21" s="108">
        <v>2</v>
      </c>
      <c r="C21" s="108">
        <v>1.6</v>
      </c>
      <c r="D21" s="108">
        <v>1.1000000000000001</v>
      </c>
      <c r="E21" s="108">
        <v>1.8</v>
      </c>
      <c r="F21" s="109">
        <v>6.6</v>
      </c>
      <c r="G21" s="108">
        <v>1.3</v>
      </c>
      <c r="H21" s="108">
        <v>0.9</v>
      </c>
      <c r="I21" s="108">
        <v>1.2</v>
      </c>
      <c r="J21" s="108">
        <v>1.6</v>
      </c>
      <c r="K21" s="109">
        <v>5.0999999999999996</v>
      </c>
      <c r="L21" s="108">
        <v>1.5</v>
      </c>
      <c r="M21" s="108">
        <v>1.1000000000000001</v>
      </c>
      <c r="N21" s="108">
        <v>1.1000000000000001</v>
      </c>
      <c r="O21" s="108">
        <v>1.3</v>
      </c>
      <c r="P21" s="109">
        <v>5.0999999999999996</v>
      </c>
      <c r="Q21" s="108">
        <v>1.8</v>
      </c>
      <c r="R21" s="213">
        <v>1.5</v>
      </c>
      <c r="S21" s="213">
        <v>1.5</v>
      </c>
      <c r="T21" s="213">
        <v>2.2000000000000002</v>
      </c>
      <c r="U21" s="109">
        <v>7</v>
      </c>
      <c r="V21" s="213">
        <v>2.5</v>
      </c>
      <c r="W21" s="213">
        <v>1.9</v>
      </c>
      <c r="X21" s="218"/>
      <c r="Y21" s="273"/>
      <c r="Z21" s="273"/>
      <c r="AB21" s="121"/>
    </row>
    <row r="22" spans="1:30" x14ac:dyDescent="0.35">
      <c r="A22" t="s">
        <v>222</v>
      </c>
      <c r="B22" s="110">
        <v>476.4</v>
      </c>
      <c r="C22" s="110">
        <v>583</v>
      </c>
      <c r="D22" s="110">
        <v>616.1</v>
      </c>
      <c r="E22" s="110">
        <v>800.6</v>
      </c>
      <c r="F22" s="111">
        <v>2476.1</v>
      </c>
      <c r="G22" s="110">
        <v>595.1</v>
      </c>
      <c r="H22" s="110">
        <v>248.6</v>
      </c>
      <c r="I22" s="110">
        <v>566.20000000000005</v>
      </c>
      <c r="J22" s="110">
        <v>607.79999999999995</v>
      </c>
      <c r="K22" s="111">
        <v>2017.7</v>
      </c>
      <c r="L22" s="110">
        <v>459.2</v>
      </c>
      <c r="M22" s="110">
        <v>459.3</v>
      </c>
      <c r="N22" s="110">
        <v>373.9</v>
      </c>
      <c r="O22" s="110">
        <v>577.29999999999995</v>
      </c>
      <c r="P22" s="111">
        <v>1869.8</v>
      </c>
      <c r="Q22" s="110">
        <v>326.60000000000002</v>
      </c>
      <c r="R22" s="214">
        <v>283.8</v>
      </c>
      <c r="S22" s="214">
        <v>395.9</v>
      </c>
      <c r="T22" s="214">
        <v>562.4</v>
      </c>
      <c r="U22" s="111">
        <v>1568.7</v>
      </c>
      <c r="V22" s="214">
        <v>385.3</v>
      </c>
      <c r="W22" s="214">
        <v>522</v>
      </c>
      <c r="X22" s="218"/>
      <c r="Y22" s="273"/>
      <c r="Z22" s="273"/>
      <c r="AB22" s="121"/>
    </row>
    <row r="23" spans="1:30" x14ac:dyDescent="0.35">
      <c r="A23" t="s">
        <v>162</v>
      </c>
      <c r="B23" s="106">
        <v>90.6</v>
      </c>
      <c r="C23" s="106">
        <v>100.3</v>
      </c>
      <c r="D23" s="106">
        <v>109.3</v>
      </c>
      <c r="E23" s="106">
        <v>117.1</v>
      </c>
      <c r="F23" s="107">
        <v>417.4</v>
      </c>
      <c r="G23" s="106">
        <v>115.3</v>
      </c>
      <c r="H23" s="106">
        <v>84.7</v>
      </c>
      <c r="I23" s="106">
        <v>97.7</v>
      </c>
      <c r="J23" s="106">
        <v>103.7</v>
      </c>
      <c r="K23" s="107">
        <v>401.5</v>
      </c>
      <c r="L23" s="106">
        <v>114.9</v>
      </c>
      <c r="M23" s="106">
        <v>123.5</v>
      </c>
      <c r="N23" s="106">
        <v>118.1</v>
      </c>
      <c r="O23" s="106">
        <v>117.5</v>
      </c>
      <c r="P23" s="107">
        <v>474</v>
      </c>
      <c r="Q23" s="106">
        <v>132.69999999999999</v>
      </c>
      <c r="R23" s="212">
        <v>114.2</v>
      </c>
      <c r="S23" s="212">
        <v>118.1</v>
      </c>
      <c r="T23" s="212">
        <v>120.2</v>
      </c>
      <c r="U23" s="107">
        <v>485.2</v>
      </c>
      <c r="V23" s="212">
        <v>139.1</v>
      </c>
      <c r="W23" s="212">
        <v>137.6</v>
      </c>
      <c r="X23" s="218"/>
      <c r="Y23" s="273"/>
      <c r="Z23" s="273"/>
      <c r="AB23" s="121"/>
    </row>
    <row r="24" spans="1:30" ht="15" thickBot="1" x14ac:dyDescent="0.4">
      <c r="A24" t="s">
        <v>223</v>
      </c>
      <c r="B24" s="112">
        <v>567</v>
      </c>
      <c r="C24" s="112">
        <v>683.4</v>
      </c>
      <c r="D24" s="112">
        <v>725.4</v>
      </c>
      <c r="E24" s="112">
        <v>917.7</v>
      </c>
      <c r="F24" s="113">
        <v>2893.5</v>
      </c>
      <c r="G24" s="112">
        <v>710.4</v>
      </c>
      <c r="H24" s="112">
        <v>333.3</v>
      </c>
      <c r="I24" s="112">
        <v>663.9</v>
      </c>
      <c r="J24" s="112">
        <v>711.5</v>
      </c>
      <c r="K24" s="113">
        <v>2419.1999999999998</v>
      </c>
      <c r="L24" s="112">
        <v>574.1</v>
      </c>
      <c r="M24" s="112">
        <v>582.79999999999995</v>
      </c>
      <c r="N24" s="112">
        <v>492</v>
      </c>
      <c r="O24" s="112">
        <v>694.8</v>
      </c>
      <c r="P24" s="113">
        <v>2343.8000000000002</v>
      </c>
      <c r="Q24" s="112">
        <v>459.3</v>
      </c>
      <c r="R24" s="215">
        <v>398</v>
      </c>
      <c r="S24" s="215">
        <v>514</v>
      </c>
      <c r="T24" s="215">
        <v>682.6</v>
      </c>
      <c r="U24" s="113">
        <v>2053.9</v>
      </c>
      <c r="V24" s="215">
        <v>524.4</v>
      </c>
      <c r="W24" s="215">
        <v>659.6</v>
      </c>
      <c r="X24" s="218"/>
      <c r="Y24" s="273"/>
      <c r="Z24" s="273"/>
      <c r="AB24" s="121"/>
    </row>
    <row r="25" spans="1:30" ht="33" customHeight="1" x14ac:dyDescent="0.35">
      <c r="A25" s="89" t="s">
        <v>224</v>
      </c>
      <c r="B25" s="106">
        <v>567</v>
      </c>
      <c r="C25" s="106">
        <v>641.4</v>
      </c>
      <c r="D25" s="106">
        <v>589.20000000000005</v>
      </c>
      <c r="E25" s="106">
        <v>710.6</v>
      </c>
      <c r="F25" s="107">
        <v>2508.1999999999998</v>
      </c>
      <c r="G25" s="106">
        <v>606.70000000000005</v>
      </c>
      <c r="H25" s="106">
        <v>288.5</v>
      </c>
      <c r="I25" s="106">
        <v>513.29999999999995</v>
      </c>
      <c r="J25" s="106">
        <v>560.4</v>
      </c>
      <c r="K25" s="107">
        <v>1968.8</v>
      </c>
      <c r="L25" s="106">
        <v>471.7</v>
      </c>
      <c r="M25" s="106">
        <v>452.2</v>
      </c>
      <c r="N25" s="106">
        <v>386.5</v>
      </c>
      <c r="O25" s="106">
        <v>465.7</v>
      </c>
      <c r="P25" s="107">
        <v>1776.3</v>
      </c>
      <c r="Q25" s="106">
        <v>334</v>
      </c>
      <c r="R25" s="212">
        <v>320.60000000000002</v>
      </c>
      <c r="S25" s="212">
        <v>397</v>
      </c>
      <c r="T25" s="212">
        <v>503.3</v>
      </c>
      <c r="U25" s="107">
        <v>1555</v>
      </c>
      <c r="V25" s="212">
        <v>414.6</v>
      </c>
      <c r="W25" s="212">
        <v>519.6</v>
      </c>
      <c r="X25" s="218"/>
      <c r="Y25" s="273"/>
      <c r="Z25" s="273"/>
    </row>
    <row r="26" spans="1:30" x14ac:dyDescent="0.35">
      <c r="A26" s="89" t="s">
        <v>225</v>
      </c>
      <c r="B26" s="106">
        <v>0</v>
      </c>
      <c r="C26" s="106">
        <v>38.200000000000003</v>
      </c>
      <c r="D26" s="106">
        <v>107.5</v>
      </c>
      <c r="E26" s="106">
        <v>174.4</v>
      </c>
      <c r="F26" s="107">
        <v>320.10000000000002</v>
      </c>
      <c r="G26" s="106">
        <v>99.3</v>
      </c>
      <c r="H26" s="106">
        <v>33.1</v>
      </c>
      <c r="I26" s="106">
        <v>93.5</v>
      </c>
      <c r="J26" s="106">
        <v>106.6</v>
      </c>
      <c r="K26" s="107">
        <v>332.5</v>
      </c>
      <c r="L26" s="106">
        <v>84.1</v>
      </c>
      <c r="M26" s="106">
        <v>93.7</v>
      </c>
      <c r="N26" s="106">
        <v>81.5</v>
      </c>
      <c r="O26" s="106">
        <v>181.2</v>
      </c>
      <c r="P26" s="107">
        <v>440.5</v>
      </c>
      <c r="Q26" s="106">
        <v>114.7</v>
      </c>
      <c r="R26" s="212">
        <v>63.8</v>
      </c>
      <c r="S26" s="212">
        <v>97.2</v>
      </c>
      <c r="T26" s="212">
        <v>165.2</v>
      </c>
      <c r="U26" s="107">
        <v>440.8</v>
      </c>
      <c r="V26" s="212">
        <v>102.3</v>
      </c>
      <c r="W26" s="212">
        <v>131.4</v>
      </c>
      <c r="X26" s="218"/>
      <c r="Y26" s="273"/>
      <c r="Z26" s="273"/>
    </row>
    <row r="27" spans="1:30" x14ac:dyDescent="0.35">
      <c r="A27" s="89" t="s">
        <v>226</v>
      </c>
      <c r="B27" s="106">
        <v>0</v>
      </c>
      <c r="C27" s="106">
        <v>3.4</v>
      </c>
      <c r="D27" s="106">
        <v>28.3</v>
      </c>
      <c r="E27" s="106">
        <v>32</v>
      </c>
      <c r="F27" s="107">
        <v>63.7</v>
      </c>
      <c r="G27" s="106">
        <v>4.4000000000000004</v>
      </c>
      <c r="H27" s="106">
        <v>11.7</v>
      </c>
      <c r="I27" s="106">
        <v>57.1</v>
      </c>
      <c r="J27" s="106">
        <v>44.5</v>
      </c>
      <c r="K27" s="107">
        <v>117.7</v>
      </c>
      <c r="L27" s="106">
        <v>18.3</v>
      </c>
      <c r="M27" s="106">
        <v>36.9</v>
      </c>
      <c r="N27" s="106">
        <v>24</v>
      </c>
      <c r="O27" s="106">
        <v>47.9</v>
      </c>
      <c r="P27" s="107">
        <v>127</v>
      </c>
      <c r="Q27" s="106">
        <v>10.6</v>
      </c>
      <c r="R27" s="212">
        <v>13.6</v>
      </c>
      <c r="S27" s="212">
        <v>19.8</v>
      </c>
      <c r="T27" s="212">
        <v>14.1</v>
      </c>
      <c r="U27" s="107">
        <v>58.1</v>
      </c>
      <c r="V27" s="212">
        <v>7.5</v>
      </c>
      <c r="W27" s="212">
        <v>8.6</v>
      </c>
      <c r="X27" s="218"/>
      <c r="Y27" s="273"/>
      <c r="Z27" s="273"/>
    </row>
    <row r="28" spans="1:30" x14ac:dyDescent="0.35">
      <c r="A28" s="89" t="s">
        <v>227</v>
      </c>
      <c r="B28" s="106">
        <v>0</v>
      </c>
      <c r="C28" s="106">
        <v>0.3</v>
      </c>
      <c r="D28" s="106">
        <v>0.3</v>
      </c>
      <c r="E28" s="106">
        <v>0.8</v>
      </c>
      <c r="F28" s="107">
        <v>1.4</v>
      </c>
      <c r="G28" s="106">
        <v>0</v>
      </c>
      <c r="H28" s="106">
        <v>0</v>
      </c>
      <c r="I28" s="106">
        <v>0</v>
      </c>
      <c r="J28" s="106">
        <v>0</v>
      </c>
      <c r="K28" s="107">
        <v>0</v>
      </c>
      <c r="L28" s="106">
        <v>0</v>
      </c>
      <c r="M28" s="106">
        <v>0</v>
      </c>
      <c r="N28" s="106">
        <v>0</v>
      </c>
      <c r="O28" s="106">
        <v>0</v>
      </c>
      <c r="P28" s="107">
        <v>0</v>
      </c>
      <c r="Q28" s="106">
        <v>0</v>
      </c>
      <c r="R28" s="212">
        <v>0</v>
      </c>
      <c r="S28" s="212">
        <v>0</v>
      </c>
      <c r="T28" s="212">
        <v>0</v>
      </c>
      <c r="U28" s="107">
        <v>0</v>
      </c>
      <c r="V28" s="212">
        <v>0</v>
      </c>
      <c r="W28" s="212">
        <v>0</v>
      </c>
    </row>
    <row r="29" spans="1:30" x14ac:dyDescent="0.35">
      <c r="S29"/>
      <c r="T29"/>
      <c r="U29"/>
      <c r="V29"/>
      <c r="W29"/>
    </row>
    <row r="30" spans="1:30" x14ac:dyDescent="0.35">
      <c r="B30" s="254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69"/>
    </row>
    <row r="31" spans="1:30" x14ac:dyDescent="0.35">
      <c r="B31" s="254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69"/>
    </row>
    <row r="32" spans="1:30" x14ac:dyDescent="0.35">
      <c r="B32" s="254"/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69"/>
    </row>
    <row r="33" spans="2:22" x14ac:dyDescent="0.35"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69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1A996-AFB3-416A-A538-C8DEB0AA3AC1}">
  <sheetPr>
    <tabColor rgb="FFFF0000"/>
  </sheetPr>
  <dimension ref="A1:S11"/>
  <sheetViews>
    <sheetView showGridLines="0" tabSelected="1" zoomScaleNormal="100" workbookViewId="0">
      <pane xSplit="1" ySplit="5" topLeftCell="B6" activePane="bottomRight" state="frozen"/>
      <selection activeCell="R15" sqref="R15"/>
      <selection pane="topRight" activeCell="R15" sqref="R15"/>
      <selection pane="bottomLeft" activeCell="R15" sqref="R15"/>
      <selection pane="bottomRight" activeCell="S15" sqref="S15"/>
    </sheetView>
  </sheetViews>
  <sheetFormatPr defaultRowHeight="14.5" x14ac:dyDescent="0.35"/>
  <cols>
    <col min="1" max="1" width="36.453125" customWidth="1"/>
    <col min="2" max="15" width="19.81640625" customWidth="1"/>
    <col min="16" max="18" width="19.81640625" style="253" customWidth="1"/>
    <col min="19" max="19" width="11.7265625" bestFit="1" customWidth="1"/>
  </cols>
  <sheetData>
    <row r="1" spans="1:19" ht="18.5" x14ac:dyDescent="0.45">
      <c r="A1" s="3" t="s">
        <v>18</v>
      </c>
    </row>
    <row r="2" spans="1:19" x14ac:dyDescent="0.35">
      <c r="A2" s="104" t="s">
        <v>32</v>
      </c>
    </row>
    <row r="3" spans="1:19" x14ac:dyDescent="0.35">
      <c r="A3" t="s">
        <v>46</v>
      </c>
    </row>
    <row r="4" spans="1:19" x14ac:dyDescent="0.35">
      <c r="Q4"/>
      <c r="R4"/>
    </row>
    <row r="5" spans="1:19" ht="38.25" customHeight="1" thickBot="1" x14ac:dyDescent="0.4">
      <c r="A5" s="115" t="s">
        <v>300</v>
      </c>
      <c r="B5" s="62" t="s">
        <v>184</v>
      </c>
      <c r="C5" s="62" t="s">
        <v>185</v>
      </c>
      <c r="D5" s="62" t="s">
        <v>186</v>
      </c>
      <c r="E5" s="85" t="s">
        <v>138</v>
      </c>
      <c r="F5" s="62" t="s">
        <v>140</v>
      </c>
      <c r="G5" s="62" t="s">
        <v>139</v>
      </c>
      <c r="H5" s="62" t="s">
        <v>136</v>
      </c>
      <c r="I5" s="67" t="s">
        <v>105</v>
      </c>
      <c r="J5" s="62" t="s">
        <v>135</v>
      </c>
      <c r="K5" s="62" t="s">
        <v>134</v>
      </c>
      <c r="L5" s="62" t="s">
        <v>116</v>
      </c>
      <c r="M5" s="67" t="s">
        <v>22</v>
      </c>
      <c r="N5" s="38" t="s">
        <v>21</v>
      </c>
      <c r="O5" s="62" t="s">
        <v>350</v>
      </c>
      <c r="P5" s="62" t="s">
        <v>373</v>
      </c>
      <c r="Q5" s="67" t="s">
        <v>382</v>
      </c>
      <c r="R5" s="293" t="s">
        <v>392</v>
      </c>
      <c r="S5" s="293" t="s">
        <v>408</v>
      </c>
    </row>
    <row r="6" spans="1:19" x14ac:dyDescent="0.35">
      <c r="A6" t="s">
        <v>39</v>
      </c>
      <c r="B6" s="13">
        <v>50893</v>
      </c>
      <c r="C6" s="13">
        <v>100926</v>
      </c>
      <c r="D6" s="13">
        <v>99153</v>
      </c>
      <c r="E6" s="63">
        <v>94372</v>
      </c>
      <c r="F6" s="13">
        <v>95833</v>
      </c>
      <c r="G6" s="13">
        <v>108604</v>
      </c>
      <c r="H6" s="13">
        <v>83603</v>
      </c>
      <c r="I6" s="63">
        <v>99454</v>
      </c>
      <c r="J6" s="13">
        <v>83784</v>
      </c>
      <c r="K6" s="13">
        <v>99723</v>
      </c>
      <c r="L6" s="13">
        <v>90747</v>
      </c>
      <c r="M6" s="200">
        <v>98408</v>
      </c>
      <c r="N6" s="13">
        <v>105562</v>
      </c>
      <c r="O6" s="97">
        <v>144063</v>
      </c>
      <c r="P6" s="97">
        <v>153601</v>
      </c>
      <c r="Q6" s="200">
        <v>128426</v>
      </c>
      <c r="R6" s="280">
        <v>181262</v>
      </c>
      <c r="S6" s="280">
        <v>200683</v>
      </c>
    </row>
    <row r="7" spans="1:19" x14ac:dyDescent="0.35">
      <c r="A7" t="s">
        <v>122</v>
      </c>
      <c r="B7" s="141">
        <v>35292</v>
      </c>
      <c r="C7" s="141">
        <v>34187</v>
      </c>
      <c r="D7" s="141">
        <v>31621</v>
      </c>
      <c r="E7" s="142">
        <v>29314</v>
      </c>
      <c r="F7" s="141">
        <v>23266</v>
      </c>
      <c r="G7" s="141">
        <v>21565</v>
      </c>
      <c r="H7" s="141">
        <v>31508</v>
      </c>
      <c r="I7" s="142">
        <v>28208</v>
      </c>
      <c r="J7" s="141">
        <v>19890</v>
      </c>
      <c r="K7" s="141">
        <v>18301</v>
      </c>
      <c r="L7" s="141">
        <v>21400</v>
      </c>
      <c r="M7" s="143">
        <v>20151</v>
      </c>
      <c r="N7" s="141">
        <v>14860</v>
      </c>
      <c r="O7" s="197">
        <v>18103</v>
      </c>
      <c r="P7" s="197">
        <v>26279</v>
      </c>
      <c r="Q7" s="143">
        <v>20708</v>
      </c>
      <c r="R7" s="322">
        <v>12817</v>
      </c>
      <c r="S7" s="322">
        <v>15298</v>
      </c>
    </row>
    <row r="8" spans="1:19" x14ac:dyDescent="0.35">
      <c r="A8" t="s">
        <v>344</v>
      </c>
      <c r="B8" s="141">
        <v>981</v>
      </c>
      <c r="C8" s="16">
        <v>882</v>
      </c>
      <c r="D8" s="141">
        <v>711</v>
      </c>
      <c r="E8" s="64">
        <v>0</v>
      </c>
      <c r="F8" s="16">
        <v>0</v>
      </c>
      <c r="G8" s="16">
        <v>0</v>
      </c>
      <c r="H8" s="16">
        <v>0</v>
      </c>
      <c r="I8" s="64">
        <v>0</v>
      </c>
      <c r="J8" s="16">
        <v>0</v>
      </c>
      <c r="K8" s="16">
        <v>0</v>
      </c>
      <c r="L8" s="16">
        <v>0</v>
      </c>
      <c r="M8" s="57">
        <v>0</v>
      </c>
      <c r="N8" s="16">
        <v>0</v>
      </c>
      <c r="O8" s="118">
        <v>0</v>
      </c>
      <c r="P8" s="118">
        <v>0</v>
      </c>
      <c r="Q8" s="57">
        <v>0</v>
      </c>
      <c r="R8" s="278">
        <v>0</v>
      </c>
      <c r="S8" s="278">
        <v>0</v>
      </c>
    </row>
    <row r="9" spans="1:19" x14ac:dyDescent="0.35">
      <c r="A9" t="s">
        <v>38</v>
      </c>
      <c r="B9" s="141">
        <v>2840</v>
      </c>
      <c r="C9" s="141">
        <v>3175</v>
      </c>
      <c r="D9" s="141">
        <v>2337</v>
      </c>
      <c r="E9" s="142">
        <v>1678</v>
      </c>
      <c r="F9" s="141">
        <v>1824</v>
      </c>
      <c r="G9" s="141">
        <v>388</v>
      </c>
      <c r="H9" s="141">
        <v>545</v>
      </c>
      <c r="I9" s="142">
        <v>1045</v>
      </c>
      <c r="J9" s="141">
        <v>1385</v>
      </c>
      <c r="K9" s="141">
        <v>760</v>
      </c>
      <c r="L9" s="141">
        <v>953</v>
      </c>
      <c r="M9" s="143">
        <v>1040</v>
      </c>
      <c r="N9" s="141">
        <v>278</v>
      </c>
      <c r="O9" s="197">
        <v>410</v>
      </c>
      <c r="P9" s="197">
        <v>557</v>
      </c>
      <c r="Q9" s="143">
        <v>536</v>
      </c>
      <c r="R9" s="322">
        <v>190</v>
      </c>
      <c r="S9" s="322">
        <v>532</v>
      </c>
    </row>
    <row r="10" spans="1:19" x14ac:dyDescent="0.35">
      <c r="A10" t="s">
        <v>37</v>
      </c>
      <c r="B10" s="141">
        <v>13343</v>
      </c>
      <c r="C10" s="141">
        <v>22613</v>
      </c>
      <c r="D10" s="141">
        <v>18951</v>
      </c>
      <c r="E10" s="142">
        <v>19160</v>
      </c>
      <c r="F10" s="141">
        <v>19874</v>
      </c>
      <c r="G10" s="141">
        <v>19690</v>
      </c>
      <c r="H10" s="141">
        <v>19361</v>
      </c>
      <c r="I10" s="142">
        <v>19903</v>
      </c>
      <c r="J10" s="141">
        <v>21077</v>
      </c>
      <c r="K10" s="141">
        <v>22613</v>
      </c>
      <c r="L10" s="141">
        <v>23042</v>
      </c>
      <c r="M10" s="143">
        <v>23261</v>
      </c>
      <c r="N10" s="141">
        <v>21390</v>
      </c>
      <c r="O10" s="197">
        <v>19001</v>
      </c>
      <c r="P10" s="197">
        <v>18243</v>
      </c>
      <c r="Q10" s="143">
        <v>17581</v>
      </c>
      <c r="R10" s="322">
        <v>17867</v>
      </c>
      <c r="S10" s="322">
        <v>17471</v>
      </c>
    </row>
    <row r="11" spans="1:19" ht="15" thickBot="1" x14ac:dyDescent="0.4">
      <c r="B11" s="180">
        <v>103349</v>
      </c>
      <c r="C11" s="180">
        <v>161783</v>
      </c>
      <c r="D11" s="180">
        <v>152773</v>
      </c>
      <c r="E11" s="181">
        <v>144524</v>
      </c>
      <c r="F11" s="180">
        <v>140797</v>
      </c>
      <c r="G11" s="180">
        <v>150247</v>
      </c>
      <c r="H11" s="180">
        <v>135017</v>
      </c>
      <c r="I11" s="181">
        <v>148610</v>
      </c>
      <c r="J11" s="180">
        <v>126136</v>
      </c>
      <c r="K11" s="180">
        <v>141397</v>
      </c>
      <c r="L11" s="180">
        <v>136142</v>
      </c>
      <c r="M11" s="181">
        <v>142860</v>
      </c>
      <c r="N11" s="180">
        <v>142090</v>
      </c>
      <c r="O11" s="194">
        <v>181577</v>
      </c>
      <c r="P11" s="194">
        <v>198680</v>
      </c>
      <c r="Q11" s="181">
        <v>167251</v>
      </c>
      <c r="R11" s="321">
        <v>212136</v>
      </c>
      <c r="S11" s="321">
        <v>233984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99B57-B7AC-44F7-9D7D-D5C176DEE4EB}">
  <sheetPr>
    <tabColor rgb="FFFF0000"/>
  </sheetPr>
  <dimension ref="A1:AE20"/>
  <sheetViews>
    <sheetView showGridLines="0" zoomScale="85" zoomScaleNormal="85" workbookViewId="0">
      <pane xSplit="1" ySplit="5" topLeftCell="F6" activePane="bottomRight" state="frozen"/>
      <selection activeCell="A75" sqref="A75"/>
      <selection pane="topRight" activeCell="A75" sqref="A75"/>
      <selection pane="bottomLeft" activeCell="A75" sqref="A75"/>
      <selection pane="bottomRight" activeCell="Z25" sqref="Z25"/>
    </sheetView>
  </sheetViews>
  <sheetFormatPr defaultRowHeight="14.5" x14ac:dyDescent="0.35"/>
  <cols>
    <col min="1" max="1" width="46.1796875" customWidth="1"/>
    <col min="2" max="17" width="10.7265625" customWidth="1"/>
    <col min="18" max="18" width="10.7265625" style="281" customWidth="1"/>
    <col min="19" max="22" width="10.7265625" style="253" customWidth="1"/>
    <col min="23" max="23" width="9.1796875" style="18"/>
  </cols>
  <sheetData>
    <row r="1" spans="1:31" ht="18.5" x14ac:dyDescent="0.45">
      <c r="A1" s="3" t="s">
        <v>18</v>
      </c>
    </row>
    <row r="2" spans="1:31" x14ac:dyDescent="0.35">
      <c r="A2" s="104" t="s">
        <v>232</v>
      </c>
    </row>
    <row r="3" spans="1:31" x14ac:dyDescent="0.35">
      <c r="A3" t="s">
        <v>233</v>
      </c>
    </row>
    <row r="4" spans="1:31" x14ac:dyDescent="0.35">
      <c r="Q4" s="347" t="s">
        <v>397</v>
      </c>
      <c r="R4" s="347"/>
      <c r="S4" s="347"/>
      <c r="T4" s="347"/>
    </row>
    <row r="5" spans="1:31" ht="35.25" customHeight="1" thickBot="1" x14ac:dyDescent="0.4">
      <c r="A5" s="115" t="s">
        <v>238</v>
      </c>
      <c r="B5" s="41" t="s">
        <v>175</v>
      </c>
      <c r="C5" s="41" t="s">
        <v>176</v>
      </c>
      <c r="D5" s="41" t="s">
        <v>177</v>
      </c>
      <c r="E5" s="41" t="s">
        <v>178</v>
      </c>
      <c r="F5" s="54" t="s">
        <v>179</v>
      </c>
      <c r="G5" s="41" t="s">
        <v>113</v>
      </c>
      <c r="H5" s="41" t="s">
        <v>112</v>
      </c>
      <c r="I5" s="41" t="s">
        <v>110</v>
      </c>
      <c r="J5" s="41" t="s">
        <v>114</v>
      </c>
      <c r="K5" s="54" t="s">
        <v>104</v>
      </c>
      <c r="L5" s="41" t="s">
        <v>17</v>
      </c>
      <c r="M5" s="41" t="s">
        <v>111</v>
      </c>
      <c r="N5" s="41" t="s">
        <v>109</v>
      </c>
      <c r="O5" s="41" t="s">
        <v>115</v>
      </c>
      <c r="P5" s="54" t="s">
        <v>103</v>
      </c>
      <c r="Q5" s="41" t="s">
        <v>11</v>
      </c>
      <c r="R5" s="275" t="s">
        <v>349</v>
      </c>
      <c r="S5" s="41" t="s">
        <v>372</v>
      </c>
      <c r="T5" s="41" t="s">
        <v>380</v>
      </c>
      <c r="U5" s="54" t="s">
        <v>381</v>
      </c>
      <c r="V5" s="41" t="s">
        <v>391</v>
      </c>
      <c r="W5" s="41" t="s">
        <v>406</v>
      </c>
    </row>
    <row r="6" spans="1:31" x14ac:dyDescent="0.35">
      <c r="A6" t="s">
        <v>161</v>
      </c>
      <c r="B6" s="106">
        <v>47</v>
      </c>
      <c r="C6" s="106">
        <v>61.9</v>
      </c>
      <c r="D6" s="106">
        <v>61.5</v>
      </c>
      <c r="E6" s="106">
        <v>85.7</v>
      </c>
      <c r="F6" s="107">
        <v>256.10000000000002</v>
      </c>
      <c r="G6" s="106">
        <v>35.4</v>
      </c>
      <c r="H6" s="106">
        <v>-32.4</v>
      </c>
      <c r="I6" s="106">
        <v>44.6</v>
      </c>
      <c r="J6" s="106">
        <v>54.3</v>
      </c>
      <c r="K6" s="107">
        <v>102</v>
      </c>
      <c r="L6" s="106">
        <v>35.799999999999997</v>
      </c>
      <c r="M6" s="106">
        <v>21.3</v>
      </c>
      <c r="N6" s="106">
        <v>2.2000000000000002</v>
      </c>
      <c r="O6" s="106">
        <v>-7.7</v>
      </c>
      <c r="P6" s="107">
        <v>51.7</v>
      </c>
      <c r="Q6" s="106">
        <v>-39.5</v>
      </c>
      <c r="R6" s="326">
        <v>-42.4</v>
      </c>
      <c r="S6" s="212">
        <v>-36.799999999999997</v>
      </c>
      <c r="T6" s="106">
        <v>-30.5</v>
      </c>
      <c r="U6" s="107">
        <f>SUM(Q6:T6)</f>
        <v>-149.19999999999999</v>
      </c>
      <c r="V6" s="106">
        <v>-23.1</v>
      </c>
      <c r="W6" s="106">
        <v>-15.9</v>
      </c>
      <c r="X6" s="218"/>
      <c r="Y6" s="273"/>
      <c r="Z6" s="273"/>
      <c r="AA6" s="121"/>
      <c r="AE6" s="121"/>
    </row>
    <row r="7" spans="1:31" x14ac:dyDescent="0.35">
      <c r="A7" t="s">
        <v>162</v>
      </c>
      <c r="B7" s="106">
        <v>17.899999999999999</v>
      </c>
      <c r="C7" s="106">
        <v>21.9</v>
      </c>
      <c r="D7" s="106">
        <v>16.399999999999999</v>
      </c>
      <c r="E7" s="106">
        <v>18.399999999999999</v>
      </c>
      <c r="F7" s="107">
        <v>74.599999999999994</v>
      </c>
      <c r="G7" s="106">
        <v>20.9</v>
      </c>
      <c r="H7" s="106">
        <v>12.1</v>
      </c>
      <c r="I7" s="106">
        <v>16.7</v>
      </c>
      <c r="J7" s="106">
        <v>17.100000000000001</v>
      </c>
      <c r="K7" s="107">
        <v>66.7</v>
      </c>
      <c r="L7" s="106">
        <v>22.5</v>
      </c>
      <c r="M7" s="106">
        <v>25</v>
      </c>
      <c r="N7" s="106">
        <v>26.2</v>
      </c>
      <c r="O7" s="106">
        <v>25.1</v>
      </c>
      <c r="P7" s="107">
        <v>98.7</v>
      </c>
      <c r="Q7" s="106">
        <v>22.8</v>
      </c>
      <c r="R7" s="326">
        <v>22.3</v>
      </c>
      <c r="S7" s="212">
        <v>18.2</v>
      </c>
      <c r="T7" s="106">
        <v>22.9</v>
      </c>
      <c r="U7" s="107">
        <f t="shared" ref="U7:U8" si="0">SUM(Q7:T7)</f>
        <v>86.199999999999989</v>
      </c>
      <c r="V7" s="106">
        <v>29.5</v>
      </c>
      <c r="W7" s="106">
        <v>29.6</v>
      </c>
      <c r="X7" s="218"/>
      <c r="Y7" s="273"/>
      <c r="Z7" s="273"/>
      <c r="AA7" s="121"/>
    </row>
    <row r="8" spans="1:31" x14ac:dyDescent="0.35">
      <c r="A8" t="s">
        <v>163</v>
      </c>
      <c r="B8" s="108">
        <v>-4.5999999999999996</v>
      </c>
      <c r="C8" s="108">
        <v>-2.7</v>
      </c>
      <c r="D8" s="108">
        <v>-1</v>
      </c>
      <c r="E8" s="108">
        <v>-0.3</v>
      </c>
      <c r="F8" s="109">
        <v>-8.5</v>
      </c>
      <c r="G8" s="108">
        <v>-0.3</v>
      </c>
      <c r="H8" s="108">
        <v>-3.9</v>
      </c>
      <c r="I8" s="108">
        <v>-0.4</v>
      </c>
      <c r="J8" s="108">
        <v>-6.4</v>
      </c>
      <c r="K8" s="109">
        <v>-11</v>
      </c>
      <c r="L8" s="108">
        <v>-3.5</v>
      </c>
      <c r="M8" s="108">
        <v>5.6</v>
      </c>
      <c r="N8" s="108">
        <v>2.9</v>
      </c>
      <c r="O8" s="108">
        <v>8.8000000000000007</v>
      </c>
      <c r="P8" s="109">
        <v>13.8</v>
      </c>
      <c r="Q8" s="304">
        <v>0</v>
      </c>
      <c r="R8" s="304">
        <v>-0.5</v>
      </c>
      <c r="S8" s="304">
        <v>3</v>
      </c>
      <c r="T8" s="304">
        <v>3.4</v>
      </c>
      <c r="U8" s="109">
        <f t="shared" si="0"/>
        <v>5.9</v>
      </c>
      <c r="V8" s="108">
        <v>1</v>
      </c>
      <c r="W8" s="108">
        <v>-1.5</v>
      </c>
      <c r="X8" s="218"/>
      <c r="Y8" s="273"/>
      <c r="Z8" s="273"/>
      <c r="AA8" s="121"/>
    </row>
    <row r="9" spans="1:31" ht="21" customHeight="1" x14ac:dyDescent="0.35">
      <c r="A9" t="s">
        <v>336</v>
      </c>
      <c r="B9" s="119">
        <v>60.3</v>
      </c>
      <c r="C9" s="119">
        <v>81.099999999999994</v>
      </c>
      <c r="D9" s="119">
        <v>76.900000000000006</v>
      </c>
      <c r="E9" s="119">
        <v>103.8</v>
      </c>
      <c r="F9" s="120">
        <v>322.2</v>
      </c>
      <c r="G9" s="119">
        <v>56</v>
      </c>
      <c r="H9" s="119">
        <v>-24.2</v>
      </c>
      <c r="I9" s="119">
        <v>60.9</v>
      </c>
      <c r="J9" s="119">
        <v>65</v>
      </c>
      <c r="K9" s="120">
        <v>157.69999999999999</v>
      </c>
      <c r="L9" s="119">
        <v>54.8</v>
      </c>
      <c r="M9" s="119">
        <v>51.9</v>
      </c>
      <c r="N9" s="119">
        <v>31.3</v>
      </c>
      <c r="O9" s="119">
        <v>26.2</v>
      </c>
      <c r="P9" s="120">
        <v>164.2</v>
      </c>
      <c r="Q9" s="119">
        <v>-16.7</v>
      </c>
      <c r="R9" s="303">
        <v>-20.6</v>
      </c>
      <c r="S9" s="217">
        <v>-15.599999999999998</v>
      </c>
      <c r="T9" s="119">
        <v>-4.2000000000000011</v>
      </c>
      <c r="U9" s="120">
        <f>SUM(U6:U8)</f>
        <v>-57.1</v>
      </c>
      <c r="V9" s="119">
        <v>7.3999999999999986</v>
      </c>
      <c r="W9" s="119">
        <v>12.2</v>
      </c>
      <c r="X9" s="218"/>
      <c r="Y9" s="273"/>
      <c r="Z9" s="273"/>
      <c r="AA9" s="121"/>
    </row>
    <row r="10" spans="1:31" ht="36" customHeight="1" x14ac:dyDescent="0.35">
      <c r="A10" t="s">
        <v>234</v>
      </c>
      <c r="B10" s="106"/>
      <c r="C10" s="106"/>
      <c r="D10" s="106"/>
      <c r="E10" s="106"/>
      <c r="F10" s="107"/>
      <c r="G10" s="106"/>
      <c r="H10" s="106"/>
      <c r="I10" s="106"/>
      <c r="J10" s="106"/>
      <c r="K10" s="107"/>
      <c r="L10" s="106">
        <v>0</v>
      </c>
      <c r="M10" s="106"/>
      <c r="N10" s="106"/>
      <c r="O10" s="106"/>
      <c r="P10" s="107"/>
      <c r="Q10" s="106">
        <v>0</v>
      </c>
      <c r="R10" s="326"/>
      <c r="S10" s="212"/>
      <c r="T10" s="106"/>
      <c r="U10" s="107"/>
      <c r="V10" s="106">
        <v>0</v>
      </c>
      <c r="W10" s="106"/>
    </row>
    <row r="11" spans="1:31" x14ac:dyDescent="0.35">
      <c r="A11" t="s">
        <v>161</v>
      </c>
      <c r="B11" s="121">
        <v>8.8999999999999996E-2</v>
      </c>
      <c r="C11" s="121">
        <v>0.106</v>
      </c>
      <c r="D11" s="121">
        <v>0.1</v>
      </c>
      <c r="E11" s="121">
        <v>0.107</v>
      </c>
      <c r="F11" s="122">
        <v>0.10299999999999999</v>
      </c>
      <c r="G11" s="121">
        <v>5.8999999999999997E-2</v>
      </c>
      <c r="H11" s="121">
        <v>-0.13</v>
      </c>
      <c r="I11" s="121">
        <v>7.9000000000000001E-2</v>
      </c>
      <c r="J11" s="121">
        <v>9.0999999999999998E-2</v>
      </c>
      <c r="K11" s="122">
        <v>5.0999999999999997E-2</v>
      </c>
      <c r="L11" s="121">
        <v>7.8E-2</v>
      </c>
      <c r="M11" s="121">
        <v>4.5999999999999999E-2</v>
      </c>
      <c r="N11" s="121">
        <v>6.0000000000000001E-3</v>
      </c>
      <c r="O11" s="121">
        <v>-1.2999999999999999E-2</v>
      </c>
      <c r="P11" s="122">
        <v>2.8000000000000001E-2</v>
      </c>
      <c r="Q11" s="121">
        <v>-0.121</v>
      </c>
      <c r="R11" s="286">
        <v>-0.14899999999999999</v>
      </c>
      <c r="S11" s="218">
        <v>-9.2999999999999999E-2</v>
      </c>
      <c r="T11" s="121">
        <v>-5.3999999999999999E-2</v>
      </c>
      <c r="U11" s="122">
        <v>-9.6000000000000002E-2</v>
      </c>
      <c r="V11" s="121">
        <v>-0.06</v>
      </c>
      <c r="W11" s="121">
        <v>-0.03</v>
      </c>
      <c r="X11" s="218"/>
      <c r="Y11" s="273"/>
      <c r="Z11" s="273"/>
    </row>
    <row r="12" spans="1:31" x14ac:dyDescent="0.35">
      <c r="A12" t="s">
        <v>162</v>
      </c>
      <c r="B12" s="121">
        <v>0.19800000000000001</v>
      </c>
      <c r="C12" s="121">
        <v>0.218</v>
      </c>
      <c r="D12" s="121">
        <v>0.15</v>
      </c>
      <c r="E12" s="121">
        <v>0.157</v>
      </c>
      <c r="F12" s="122">
        <v>0.17899999999999999</v>
      </c>
      <c r="G12" s="121">
        <v>0.18099999999999999</v>
      </c>
      <c r="H12" s="121">
        <v>0.14299999999999999</v>
      </c>
      <c r="I12" s="121">
        <v>0.17</v>
      </c>
      <c r="J12" s="121">
        <v>0.16500000000000001</v>
      </c>
      <c r="K12" s="122">
        <v>0.16600000000000001</v>
      </c>
      <c r="L12" s="121">
        <v>0.19600000000000001</v>
      </c>
      <c r="M12" s="121">
        <v>0.20200000000000001</v>
      </c>
      <c r="N12" s="121">
        <v>0.222</v>
      </c>
      <c r="O12" s="121">
        <v>0.21299999999999999</v>
      </c>
      <c r="P12" s="122">
        <v>0.20799999999999999</v>
      </c>
      <c r="Q12" s="121">
        <v>0.17199999999999999</v>
      </c>
      <c r="R12" s="286">
        <v>0.19500000000000001</v>
      </c>
      <c r="S12" s="218">
        <v>0.154</v>
      </c>
      <c r="T12" s="121">
        <v>0.19</v>
      </c>
      <c r="U12" s="122">
        <v>0.17899999999999999</v>
      </c>
      <c r="V12" s="121">
        <v>0.21199999999999999</v>
      </c>
      <c r="W12" s="121">
        <v>0.215</v>
      </c>
      <c r="X12" s="218"/>
      <c r="Y12" s="273"/>
      <c r="Z12" s="273"/>
    </row>
    <row r="13" spans="1:31" ht="15" thickBot="1" x14ac:dyDescent="0.4">
      <c r="A13" t="s">
        <v>235</v>
      </c>
      <c r="B13" s="123">
        <v>0.106</v>
      </c>
      <c r="C13" s="123">
        <v>0.11899999999999999</v>
      </c>
      <c r="D13" s="123">
        <v>0.106</v>
      </c>
      <c r="E13" s="123">
        <v>0.113</v>
      </c>
      <c r="F13" s="124">
        <v>0.111</v>
      </c>
      <c r="G13" s="123">
        <v>7.9000000000000001E-2</v>
      </c>
      <c r="H13" s="123">
        <v>-7.0000000000000007E-2</v>
      </c>
      <c r="I13" s="123">
        <v>9.1999999999999998E-2</v>
      </c>
      <c r="J13" s="123">
        <v>9.1999999999999998E-2</v>
      </c>
      <c r="K13" s="124">
        <v>6.5000000000000002E-2</v>
      </c>
      <c r="L13" s="123">
        <v>9.6000000000000002E-2</v>
      </c>
      <c r="M13" s="123">
        <v>8.8999999999999996E-2</v>
      </c>
      <c r="N13" s="123">
        <v>6.4000000000000001E-2</v>
      </c>
      <c r="O13" s="123">
        <v>3.7999999999999999E-2</v>
      </c>
      <c r="P13" s="124">
        <v>7.0000000000000007E-2</v>
      </c>
      <c r="Q13" s="123">
        <v>-3.6999999999999998E-2</v>
      </c>
      <c r="R13" s="334">
        <v>-5.1999999999999998E-2</v>
      </c>
      <c r="S13" s="219">
        <v>-3.1E-2</v>
      </c>
      <c r="T13" s="123">
        <v>-7.0000000000000001E-3</v>
      </c>
      <c r="U13" s="124">
        <v>-2.9000000000000001E-2</v>
      </c>
      <c r="V13" s="123">
        <v>1.4E-2</v>
      </c>
      <c r="W13" s="123">
        <v>1.7999999999999999E-2</v>
      </c>
      <c r="X13" s="218"/>
      <c r="Y13" s="273"/>
      <c r="Z13" s="273"/>
    </row>
    <row r="17" spans="17:22" x14ac:dyDescent="0.35">
      <c r="V17" s="121"/>
    </row>
    <row r="18" spans="17:22" x14ac:dyDescent="0.35">
      <c r="T18" s="258"/>
      <c r="U18" s="258"/>
      <c r="V18" s="121"/>
    </row>
    <row r="19" spans="17:22" x14ac:dyDescent="0.35">
      <c r="T19" s="258"/>
      <c r="U19" s="258"/>
      <c r="V19" s="121"/>
    </row>
    <row r="20" spans="17:22" x14ac:dyDescent="0.35">
      <c r="Q20" s="258"/>
      <c r="R20" s="335"/>
      <c r="S20" s="258"/>
      <c r="T20" s="258"/>
      <c r="U20" s="258"/>
      <c r="V20" s="121"/>
    </row>
  </sheetData>
  <mergeCells count="1">
    <mergeCell ref="Q4:T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07BE5-6C46-4A7B-ABD8-C5D86E394B8C}">
  <sheetPr>
    <tabColor rgb="FFFF0000"/>
  </sheetPr>
  <dimension ref="A1:AA28"/>
  <sheetViews>
    <sheetView showGridLines="0" zoomScale="85" zoomScaleNormal="85" workbookViewId="0">
      <pane xSplit="1" ySplit="5" topLeftCell="G6" activePane="bottomRight" state="frozen"/>
      <selection activeCell="A75" sqref="A75"/>
      <selection pane="topRight" activeCell="A75" sqref="A75"/>
      <selection pane="bottomLeft" activeCell="A75" sqref="A75"/>
      <selection pane="bottomRight" activeCell="N23" sqref="N23"/>
    </sheetView>
  </sheetViews>
  <sheetFormatPr defaultRowHeight="14.5" x14ac:dyDescent="0.35"/>
  <cols>
    <col min="1" max="1" width="46" customWidth="1"/>
    <col min="2" max="17" width="11.453125" customWidth="1"/>
    <col min="18" max="18" width="11.453125" style="281" customWidth="1"/>
    <col min="19" max="22" width="11.453125" style="253" customWidth="1"/>
    <col min="23" max="23" width="9.1796875" style="18"/>
  </cols>
  <sheetData>
    <row r="1" spans="1:27" ht="18.5" x14ac:dyDescent="0.45">
      <c r="A1" s="3" t="s">
        <v>18</v>
      </c>
    </row>
    <row r="2" spans="1:27" x14ac:dyDescent="0.35">
      <c r="A2" s="104" t="s">
        <v>239</v>
      </c>
    </row>
    <row r="3" spans="1:27" x14ac:dyDescent="0.35">
      <c r="A3" t="s">
        <v>233</v>
      </c>
    </row>
    <row r="4" spans="1:27" x14ac:dyDescent="0.35">
      <c r="Q4" s="347" t="s">
        <v>397</v>
      </c>
      <c r="R4" s="347"/>
      <c r="S4" s="347"/>
      <c r="T4" s="347"/>
    </row>
    <row r="5" spans="1:27" ht="49.5" customHeight="1" thickBot="1" x14ac:dyDescent="0.4">
      <c r="A5" s="115" t="s">
        <v>240</v>
      </c>
      <c r="B5" s="41" t="s">
        <v>175</v>
      </c>
      <c r="C5" s="41" t="s">
        <v>176</v>
      </c>
      <c r="D5" s="41" t="s">
        <v>177</v>
      </c>
      <c r="E5" s="41" t="s">
        <v>178</v>
      </c>
      <c r="F5" s="54" t="s">
        <v>179</v>
      </c>
      <c r="G5" s="41" t="s">
        <v>113</v>
      </c>
      <c r="H5" s="41" t="s">
        <v>112</v>
      </c>
      <c r="I5" s="41" t="s">
        <v>110</v>
      </c>
      <c r="J5" s="41" t="s">
        <v>114</v>
      </c>
      <c r="K5" s="54" t="s">
        <v>104</v>
      </c>
      <c r="L5" s="41" t="s">
        <v>17</v>
      </c>
      <c r="M5" s="41" t="s">
        <v>111</v>
      </c>
      <c r="N5" s="41" t="s">
        <v>109</v>
      </c>
      <c r="O5" s="41" t="s">
        <v>115</v>
      </c>
      <c r="P5" s="54" t="s">
        <v>103</v>
      </c>
      <c r="Q5" s="41" t="s">
        <v>11</v>
      </c>
      <c r="R5" s="275" t="s">
        <v>349</v>
      </c>
      <c r="S5" s="41" t="s">
        <v>372</v>
      </c>
      <c r="T5" s="41" t="s">
        <v>380</v>
      </c>
      <c r="U5" s="54" t="s">
        <v>381</v>
      </c>
      <c r="V5" s="248" t="s">
        <v>391</v>
      </c>
      <c r="W5" s="248" t="s">
        <v>406</v>
      </c>
    </row>
    <row r="6" spans="1:27" x14ac:dyDescent="0.35">
      <c r="A6" t="s">
        <v>161</v>
      </c>
      <c r="B6" s="106">
        <v>18.399999999999999</v>
      </c>
      <c r="C6" s="106">
        <v>32.200000000000003</v>
      </c>
      <c r="D6" s="106">
        <v>14.5</v>
      </c>
      <c r="E6" s="106">
        <v>31.5</v>
      </c>
      <c r="F6" s="107">
        <v>83.3</v>
      </c>
      <c r="G6" s="106">
        <v>-44.7</v>
      </c>
      <c r="H6" s="106">
        <v>-60.8</v>
      </c>
      <c r="I6" s="106">
        <v>-22.7</v>
      </c>
      <c r="J6" s="106">
        <v>10.4</v>
      </c>
      <c r="K6" s="107">
        <v>-117.7</v>
      </c>
      <c r="L6" s="106">
        <v>8.4</v>
      </c>
      <c r="M6" s="106">
        <v>-7.6</v>
      </c>
      <c r="N6" s="106">
        <v>-22.2</v>
      </c>
      <c r="O6" s="106">
        <v>-34.299999999999997</v>
      </c>
      <c r="P6" s="107">
        <v>-55.7</v>
      </c>
      <c r="Q6" s="106">
        <v>-46.4</v>
      </c>
      <c r="R6" s="326">
        <v>-60.7</v>
      </c>
      <c r="S6" s="212">
        <v>-55.4</v>
      </c>
      <c r="T6" s="106">
        <v>-147</v>
      </c>
      <c r="U6" s="107">
        <v>-309.5</v>
      </c>
      <c r="V6" s="212">
        <v>-41.5</v>
      </c>
      <c r="W6" s="212">
        <v>-24</v>
      </c>
      <c r="X6" s="218"/>
      <c r="Y6" s="273"/>
      <c r="Z6" s="273"/>
    </row>
    <row r="7" spans="1:27" x14ac:dyDescent="0.35">
      <c r="A7" t="s">
        <v>162</v>
      </c>
      <c r="B7" s="106">
        <v>21.3</v>
      </c>
      <c r="C7" s="106">
        <v>15.7</v>
      </c>
      <c r="D7" s="106">
        <v>11.1</v>
      </c>
      <c r="E7" s="106">
        <v>15.5</v>
      </c>
      <c r="F7" s="107">
        <v>63.6</v>
      </c>
      <c r="G7" s="106">
        <v>18</v>
      </c>
      <c r="H7" s="106">
        <v>8.1999999999999993</v>
      </c>
      <c r="I7" s="106">
        <v>13.7</v>
      </c>
      <c r="J7" s="106">
        <v>12.3</v>
      </c>
      <c r="K7" s="107">
        <v>52.1</v>
      </c>
      <c r="L7" s="106">
        <v>18.3</v>
      </c>
      <c r="M7" s="106">
        <v>21.5</v>
      </c>
      <c r="N7" s="106">
        <v>22.2</v>
      </c>
      <c r="O7" s="106">
        <v>21.2</v>
      </c>
      <c r="P7" s="107">
        <v>83.3</v>
      </c>
      <c r="Q7" s="106">
        <v>18.600000000000001</v>
      </c>
      <c r="R7" s="326">
        <v>17.899999999999999</v>
      </c>
      <c r="S7" s="212">
        <v>11.9</v>
      </c>
      <c r="T7" s="106">
        <v>18.600000000000001</v>
      </c>
      <c r="U7" s="107">
        <v>67</v>
      </c>
      <c r="V7" s="212">
        <v>24.8</v>
      </c>
      <c r="W7" s="212">
        <v>25</v>
      </c>
      <c r="X7" s="218"/>
      <c r="Y7" s="273"/>
      <c r="Z7" s="273"/>
    </row>
    <row r="8" spans="1:27" x14ac:dyDescent="0.35">
      <c r="A8" t="s">
        <v>163</v>
      </c>
      <c r="B8" s="108">
        <v>-23.5</v>
      </c>
      <c r="C8" s="108">
        <v>-39.4</v>
      </c>
      <c r="D8" s="108">
        <v>-26.6</v>
      </c>
      <c r="E8" s="108">
        <v>-12.9</v>
      </c>
      <c r="F8" s="109">
        <v>-89.2</v>
      </c>
      <c r="G8" s="108">
        <v>-40.6</v>
      </c>
      <c r="H8" s="108">
        <v>-21.4</v>
      </c>
      <c r="I8" s="108">
        <v>-15.9</v>
      </c>
      <c r="J8" s="108">
        <v>-14.2</v>
      </c>
      <c r="K8" s="109">
        <v>-92.1</v>
      </c>
      <c r="L8" s="108">
        <v>-19.7</v>
      </c>
      <c r="M8" s="108">
        <v>-11.4</v>
      </c>
      <c r="N8" s="108">
        <v>-15.5</v>
      </c>
      <c r="O8" s="108">
        <v>4.4000000000000004</v>
      </c>
      <c r="P8" s="109">
        <v>-42.2</v>
      </c>
      <c r="Q8" s="304">
        <v>0</v>
      </c>
      <c r="R8" s="304">
        <v>-13.2</v>
      </c>
      <c r="S8" s="304">
        <v>1</v>
      </c>
      <c r="T8" s="304">
        <v>-21</v>
      </c>
      <c r="U8" s="109">
        <v>-33.200000000000003</v>
      </c>
      <c r="V8" s="213">
        <v>-29.3</v>
      </c>
      <c r="W8" s="213">
        <v>-49.1</v>
      </c>
      <c r="X8" s="218"/>
      <c r="Y8" s="273"/>
      <c r="Z8" s="273"/>
      <c r="AA8" s="218"/>
    </row>
    <row r="9" spans="1:27" ht="24.75" customHeight="1" x14ac:dyDescent="0.35">
      <c r="A9" t="s">
        <v>150</v>
      </c>
      <c r="B9" s="110">
        <v>16.100000000000001</v>
      </c>
      <c r="C9" s="110">
        <v>8.5</v>
      </c>
      <c r="D9" s="110">
        <v>-1</v>
      </c>
      <c r="E9" s="110">
        <v>34.1</v>
      </c>
      <c r="F9" s="111">
        <v>57.7</v>
      </c>
      <c r="G9" s="110">
        <v>-67.2</v>
      </c>
      <c r="H9" s="110">
        <v>-74.099999999999994</v>
      </c>
      <c r="I9" s="110">
        <v>-24.9</v>
      </c>
      <c r="J9" s="110">
        <v>8.5</v>
      </c>
      <c r="K9" s="111">
        <v>-157.69999999999999</v>
      </c>
      <c r="L9" s="110">
        <v>7</v>
      </c>
      <c r="M9" s="110">
        <v>2.6</v>
      </c>
      <c r="N9" s="110">
        <v>-15.4</v>
      </c>
      <c r="O9" s="110">
        <v>-8.6999999999999993</v>
      </c>
      <c r="P9" s="111">
        <v>-14.5</v>
      </c>
      <c r="Q9" s="110">
        <v>-27.799999999999997</v>
      </c>
      <c r="R9" s="305">
        <v>-56</v>
      </c>
      <c r="S9" s="214">
        <v>-42.5</v>
      </c>
      <c r="T9" s="110">
        <v>-149.4</v>
      </c>
      <c r="U9" s="111">
        <v>-275.7</v>
      </c>
      <c r="V9" s="214">
        <v>-46</v>
      </c>
      <c r="W9" s="214">
        <v>-48.1</v>
      </c>
      <c r="X9" s="218"/>
      <c r="Y9" s="273"/>
      <c r="Z9" s="273"/>
      <c r="AA9" s="218"/>
    </row>
    <row r="10" spans="1:27" ht="31.5" customHeight="1" x14ac:dyDescent="0.35">
      <c r="A10" t="s">
        <v>337</v>
      </c>
      <c r="B10" s="160">
        <v>0</v>
      </c>
      <c r="C10" s="160">
        <v>0</v>
      </c>
      <c r="D10" s="160">
        <v>0</v>
      </c>
      <c r="E10" s="160">
        <v>0</v>
      </c>
      <c r="F10" s="161">
        <v>0</v>
      </c>
      <c r="G10" s="160">
        <v>50.8</v>
      </c>
      <c r="H10" s="160">
        <v>0</v>
      </c>
      <c r="I10" s="160">
        <v>0</v>
      </c>
      <c r="J10" s="160">
        <v>0</v>
      </c>
      <c r="K10" s="161">
        <v>50.8</v>
      </c>
      <c r="L10" s="160">
        <v>0</v>
      </c>
      <c r="M10" s="160">
        <v>0</v>
      </c>
      <c r="N10" s="160">
        <v>0</v>
      </c>
      <c r="O10" s="160">
        <v>0</v>
      </c>
      <c r="P10" s="161">
        <v>0</v>
      </c>
      <c r="Q10" s="160">
        <v>0</v>
      </c>
      <c r="R10" s="336">
        <v>0</v>
      </c>
      <c r="S10" s="220">
        <v>0</v>
      </c>
      <c r="T10" s="160">
        <v>0</v>
      </c>
      <c r="U10" s="161">
        <v>0</v>
      </c>
      <c r="V10" s="220">
        <v>0</v>
      </c>
      <c r="W10" s="220">
        <v>0</v>
      </c>
    </row>
    <row r="11" spans="1:27" x14ac:dyDescent="0.35">
      <c r="A11" t="s">
        <v>338</v>
      </c>
      <c r="B11" s="160">
        <v>0</v>
      </c>
      <c r="C11" s="160">
        <v>0</v>
      </c>
      <c r="D11" s="160">
        <v>0</v>
      </c>
      <c r="E11" s="160">
        <v>0</v>
      </c>
      <c r="F11" s="161">
        <v>0</v>
      </c>
      <c r="G11" s="160">
        <v>0</v>
      </c>
      <c r="H11" s="160">
        <v>12.1</v>
      </c>
      <c r="I11" s="160">
        <v>16.8</v>
      </c>
      <c r="J11" s="160">
        <v>3.7</v>
      </c>
      <c r="K11" s="161">
        <v>32.700000000000003</v>
      </c>
      <c r="L11" s="160">
        <v>0.1</v>
      </c>
      <c r="M11" s="160">
        <v>0.2</v>
      </c>
      <c r="N11" s="160">
        <v>0.1</v>
      </c>
      <c r="O11" s="160">
        <v>0</v>
      </c>
      <c r="P11" s="161">
        <v>0.4</v>
      </c>
      <c r="Q11" s="160">
        <v>0</v>
      </c>
      <c r="R11" s="336">
        <v>0</v>
      </c>
      <c r="S11" s="220">
        <v>0</v>
      </c>
      <c r="T11" s="160">
        <v>0</v>
      </c>
      <c r="U11" s="161">
        <v>0</v>
      </c>
      <c r="V11" s="220">
        <v>0</v>
      </c>
      <c r="W11" s="220">
        <v>0</v>
      </c>
    </row>
    <row r="12" spans="1:27" x14ac:dyDescent="0.35">
      <c r="A12" t="s">
        <v>339</v>
      </c>
      <c r="B12" s="160">
        <v>0</v>
      </c>
      <c r="C12" s="160">
        <v>0</v>
      </c>
      <c r="D12" s="160">
        <v>0</v>
      </c>
      <c r="E12" s="160">
        <v>0</v>
      </c>
      <c r="F12" s="161">
        <v>0</v>
      </c>
      <c r="G12" s="160">
        <v>0</v>
      </c>
      <c r="H12" s="160">
        <v>0.7</v>
      </c>
      <c r="I12" s="160">
        <v>17.5</v>
      </c>
      <c r="J12" s="160">
        <v>0.7</v>
      </c>
      <c r="K12" s="161">
        <v>19</v>
      </c>
      <c r="L12" s="160">
        <v>1.1000000000000001</v>
      </c>
      <c r="M12" s="160">
        <v>0.1</v>
      </c>
      <c r="N12" s="160">
        <v>4.3</v>
      </c>
      <c r="O12" s="160">
        <v>0</v>
      </c>
      <c r="P12" s="161">
        <v>5.5</v>
      </c>
      <c r="Q12" s="160">
        <v>0</v>
      </c>
      <c r="R12" s="336">
        <v>0</v>
      </c>
      <c r="S12" s="220">
        <v>0</v>
      </c>
      <c r="T12" s="160">
        <v>0</v>
      </c>
      <c r="U12" s="161">
        <v>0</v>
      </c>
      <c r="V12" s="220">
        <v>0</v>
      </c>
      <c r="W12" s="220">
        <v>0</v>
      </c>
    </row>
    <row r="13" spans="1:27" ht="36" customHeight="1" x14ac:dyDescent="0.35">
      <c r="A13" t="s">
        <v>236</v>
      </c>
      <c r="B13" s="106">
        <v>22.2</v>
      </c>
      <c r="C13" s="106">
        <v>25.8</v>
      </c>
      <c r="D13" s="106">
        <v>15</v>
      </c>
      <c r="E13" s="106">
        <v>30.9</v>
      </c>
      <c r="F13" s="107">
        <v>101.7</v>
      </c>
      <c r="G13" s="106">
        <v>-0.5</v>
      </c>
      <c r="H13" s="106">
        <v>-56.9</v>
      </c>
      <c r="I13" s="106">
        <v>5.7</v>
      </c>
      <c r="J13" s="106">
        <v>8.1999999999999993</v>
      </c>
      <c r="K13" s="107">
        <v>-43.5</v>
      </c>
      <c r="L13" s="106">
        <v>6.1</v>
      </c>
      <c r="M13" s="106">
        <v>8.6999999999999993</v>
      </c>
      <c r="N13" s="106">
        <v>-11.3</v>
      </c>
      <c r="O13" s="106">
        <v>-15.6</v>
      </c>
      <c r="P13" s="107">
        <v>-12.1</v>
      </c>
      <c r="Q13" s="326">
        <v>-40.6</v>
      </c>
      <c r="R13" s="326">
        <v>-48.3</v>
      </c>
      <c r="S13" s="326">
        <v>-48</v>
      </c>
      <c r="T13" s="326">
        <v>-22.700000000000003</v>
      </c>
      <c r="U13" s="107">
        <v>-159.6</v>
      </c>
      <c r="V13" s="212">
        <v>-37.5</v>
      </c>
      <c r="W13" s="212">
        <v>-35.200000000000003</v>
      </c>
      <c r="X13" s="218"/>
      <c r="Y13" s="273"/>
      <c r="Z13" s="273"/>
      <c r="AA13" s="218"/>
    </row>
    <row r="14" spans="1:27" x14ac:dyDescent="0.35">
      <c r="A14" t="s">
        <v>237</v>
      </c>
      <c r="B14" s="125">
        <v>0.26</v>
      </c>
      <c r="C14" s="125">
        <v>0.14000000000000001</v>
      </c>
      <c r="D14" s="125">
        <v>-0.02</v>
      </c>
      <c r="E14" s="125">
        <v>0.55000000000000004</v>
      </c>
      <c r="F14" s="127">
        <v>0.93</v>
      </c>
      <c r="G14" s="125">
        <v>-1.08</v>
      </c>
      <c r="H14" s="125">
        <v>-1.18</v>
      </c>
      <c r="I14" s="125">
        <v>-0.4</v>
      </c>
      <c r="J14" s="125">
        <v>0.14000000000000001</v>
      </c>
      <c r="K14" s="127">
        <v>-2.52</v>
      </c>
      <c r="L14" s="125">
        <v>0.11</v>
      </c>
      <c r="M14" s="125">
        <v>0.04</v>
      </c>
      <c r="N14" s="125">
        <v>-0.22</v>
      </c>
      <c r="O14" s="125">
        <v>-0.12</v>
      </c>
      <c r="P14" s="127">
        <v>-0.21</v>
      </c>
      <c r="Q14" s="324">
        <v>-0.36</v>
      </c>
      <c r="R14" s="324">
        <v>-0.73</v>
      </c>
      <c r="S14" s="324">
        <v>-0.56000000000000005</v>
      </c>
      <c r="T14" s="324">
        <v>-1.94</v>
      </c>
      <c r="U14" s="127">
        <v>-3.59</v>
      </c>
      <c r="V14" s="221">
        <v>-0.6</v>
      </c>
      <c r="W14" s="221">
        <v>-0.62</v>
      </c>
      <c r="X14" s="218"/>
      <c r="Y14" s="268"/>
      <c r="Z14" s="273"/>
      <c r="AA14" s="218"/>
    </row>
    <row r="15" spans="1:27" ht="15" thickBot="1" x14ac:dyDescent="0.4">
      <c r="A15" t="s">
        <v>241</v>
      </c>
      <c r="B15" s="126">
        <v>0.36</v>
      </c>
      <c r="C15" s="126">
        <v>0.55000000000000004</v>
      </c>
      <c r="D15" s="126">
        <v>0.24</v>
      </c>
      <c r="E15" s="126">
        <v>0.49</v>
      </c>
      <c r="F15" s="128">
        <v>1.65</v>
      </c>
      <c r="G15" s="126">
        <v>-0.01</v>
      </c>
      <c r="H15" s="126">
        <v>-0.91</v>
      </c>
      <c r="I15" s="126">
        <v>0.09</v>
      </c>
      <c r="J15" s="126">
        <v>0.13</v>
      </c>
      <c r="K15" s="128">
        <v>0.7</v>
      </c>
      <c r="L15" s="126">
        <v>0.09</v>
      </c>
      <c r="M15" s="126">
        <v>0.12</v>
      </c>
      <c r="N15" s="126">
        <v>-0.16</v>
      </c>
      <c r="O15" s="126">
        <v>-0.21</v>
      </c>
      <c r="P15" s="128">
        <v>-0.17</v>
      </c>
      <c r="Q15" s="325">
        <v>-0.53</v>
      </c>
      <c r="R15" s="325">
        <v>-0.64</v>
      </c>
      <c r="S15" s="325">
        <v>-0.63</v>
      </c>
      <c r="T15" s="325">
        <v>-0.31</v>
      </c>
      <c r="U15" s="128">
        <v>-2.09</v>
      </c>
      <c r="V15" s="222">
        <v>-0.49</v>
      </c>
      <c r="W15" s="222">
        <v>-0.46</v>
      </c>
      <c r="X15" s="218"/>
      <c r="Y15" s="268"/>
      <c r="Z15" s="273"/>
      <c r="AA15" s="218"/>
    </row>
    <row r="17" spans="17:21" x14ac:dyDescent="0.35">
      <c r="Q17" s="98"/>
      <c r="R17" s="337"/>
      <c r="S17" s="98"/>
      <c r="T17" s="98"/>
      <c r="U17" s="98"/>
    </row>
    <row r="18" spans="17:21" x14ac:dyDescent="0.35">
      <c r="Q18" s="98"/>
      <c r="R18" s="337"/>
      <c r="S18" s="98"/>
      <c r="T18" s="98"/>
      <c r="U18" s="98"/>
    </row>
    <row r="19" spans="17:21" x14ac:dyDescent="0.35">
      <c r="Q19" s="98"/>
      <c r="R19" s="337"/>
      <c r="S19" s="98"/>
      <c r="T19" s="98"/>
      <c r="U19" s="98"/>
    </row>
    <row r="20" spans="17:21" x14ac:dyDescent="0.35">
      <c r="Q20" s="98"/>
      <c r="R20" s="337"/>
      <c r="S20" s="98"/>
      <c r="T20" s="98"/>
      <c r="U20" s="98"/>
    </row>
    <row r="21" spans="17:21" x14ac:dyDescent="0.35">
      <c r="Q21" s="98"/>
      <c r="R21" s="337"/>
      <c r="S21" s="98"/>
      <c r="T21" s="98"/>
      <c r="U21" s="98"/>
    </row>
    <row r="22" spans="17:21" x14ac:dyDescent="0.35">
      <c r="Q22" s="98"/>
      <c r="R22" s="337"/>
      <c r="S22" s="98"/>
      <c r="T22" s="98"/>
      <c r="U22" s="98"/>
    </row>
    <row r="23" spans="17:21" x14ac:dyDescent="0.35">
      <c r="Q23" s="98"/>
      <c r="R23" s="337"/>
      <c r="S23" s="98"/>
      <c r="T23" s="98"/>
      <c r="U23" s="98"/>
    </row>
    <row r="24" spans="17:21" x14ac:dyDescent="0.35">
      <c r="Q24" s="98"/>
      <c r="R24" s="337"/>
      <c r="S24" s="98"/>
      <c r="T24" s="98"/>
      <c r="U24" s="98"/>
    </row>
    <row r="25" spans="17:21" x14ac:dyDescent="0.35">
      <c r="Q25" s="98"/>
      <c r="R25" s="337"/>
      <c r="S25" s="98"/>
      <c r="T25" s="98"/>
      <c r="U25" s="98"/>
    </row>
    <row r="26" spans="17:21" x14ac:dyDescent="0.35">
      <c r="Q26" s="98"/>
      <c r="R26" s="337"/>
      <c r="S26" s="98"/>
      <c r="T26" s="98"/>
      <c r="U26" s="98"/>
    </row>
    <row r="27" spans="17:21" x14ac:dyDescent="0.35">
      <c r="Q27" s="98"/>
      <c r="R27" s="337"/>
      <c r="S27" s="98"/>
      <c r="T27" s="98"/>
      <c r="U27" s="98"/>
    </row>
    <row r="28" spans="17:21" x14ac:dyDescent="0.35">
      <c r="Q28" s="98"/>
      <c r="R28" s="337"/>
      <c r="S28" s="98"/>
      <c r="T28" s="98"/>
      <c r="U28" s="98"/>
    </row>
  </sheetData>
  <mergeCells count="1">
    <mergeCell ref="Q4:T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544A3-B931-417F-AB14-DD9785566CC2}">
  <sheetPr>
    <tabColor rgb="FFFF0000"/>
  </sheetPr>
  <dimension ref="A1:Y25"/>
  <sheetViews>
    <sheetView showGridLines="0" zoomScale="70" zoomScaleNormal="70" workbookViewId="0">
      <pane xSplit="1" ySplit="5" topLeftCell="H6" activePane="bottomRight" state="frozen"/>
      <selection activeCell="A75" sqref="A75"/>
      <selection pane="topRight" activeCell="A75" sqref="A75"/>
      <selection pane="bottomLeft" activeCell="A75" sqref="A75"/>
      <selection pane="bottomRight" activeCell="AE12" sqref="AE12"/>
    </sheetView>
  </sheetViews>
  <sheetFormatPr defaultRowHeight="14.5" x14ac:dyDescent="0.35"/>
  <cols>
    <col min="1" max="1" width="46" customWidth="1"/>
    <col min="2" max="4" width="14.26953125" bestFit="1" customWidth="1"/>
    <col min="5" max="5" width="13.453125" bestFit="1" customWidth="1"/>
    <col min="6" max="6" width="16.7265625" bestFit="1" customWidth="1"/>
    <col min="7" max="7" width="13.81640625" bestFit="1" customWidth="1"/>
    <col min="8" max="9" width="14.26953125" bestFit="1" customWidth="1"/>
    <col min="10" max="10" width="13.453125" bestFit="1" customWidth="1"/>
    <col min="11" max="11" width="15.7265625" bestFit="1" customWidth="1"/>
    <col min="12" max="12" width="13.453125" bestFit="1" customWidth="1"/>
    <col min="13" max="15" width="14.26953125" bestFit="1" customWidth="1"/>
    <col min="16" max="16" width="16.7265625" bestFit="1" customWidth="1"/>
    <col min="17" max="17" width="14.26953125" bestFit="1" customWidth="1"/>
    <col min="18" max="18" width="11" style="253" customWidth="1"/>
    <col min="19" max="19" width="14.26953125" bestFit="1" customWidth="1"/>
    <col min="20" max="20" width="13.81640625" style="253" bestFit="1" customWidth="1"/>
    <col min="21" max="21" width="14.26953125" style="253" bestFit="1" customWidth="1"/>
    <col min="22" max="22" width="16.7265625" style="253" bestFit="1" customWidth="1"/>
    <col min="23" max="23" width="13.453125" style="253" bestFit="1" customWidth="1"/>
    <col min="24" max="24" width="14.26953125" bestFit="1" customWidth="1"/>
  </cols>
  <sheetData>
    <row r="1" spans="1:25" ht="18.5" x14ac:dyDescent="0.45">
      <c r="A1" s="3" t="s">
        <v>18</v>
      </c>
    </row>
    <row r="2" spans="1:25" x14ac:dyDescent="0.35">
      <c r="A2" s="104" t="s">
        <v>263</v>
      </c>
    </row>
    <row r="3" spans="1:25" x14ac:dyDescent="0.35">
      <c r="A3" t="s">
        <v>46</v>
      </c>
    </row>
    <row r="4" spans="1:25" x14ac:dyDescent="0.35">
      <c r="Q4" s="347" t="s">
        <v>397</v>
      </c>
      <c r="R4" s="347"/>
      <c r="S4" s="347"/>
      <c r="T4" s="347"/>
      <c r="U4" s="347"/>
    </row>
    <row r="5" spans="1:25" ht="29.5" thickBot="1" x14ac:dyDescent="0.4">
      <c r="A5" s="115" t="s">
        <v>264</v>
      </c>
      <c r="B5" s="41" t="s">
        <v>175</v>
      </c>
      <c r="C5" s="41" t="s">
        <v>176</v>
      </c>
      <c r="D5" s="41" t="s">
        <v>177</v>
      </c>
      <c r="E5" s="41" t="s">
        <v>178</v>
      </c>
      <c r="F5" s="54" t="s">
        <v>179</v>
      </c>
      <c r="G5" s="41" t="s">
        <v>113</v>
      </c>
      <c r="H5" s="41" t="s">
        <v>112</v>
      </c>
      <c r="I5" s="41" t="s">
        <v>110</v>
      </c>
      <c r="J5" s="41" t="s">
        <v>114</v>
      </c>
      <c r="K5" s="54" t="s">
        <v>104</v>
      </c>
      <c r="L5" s="41" t="s">
        <v>17</v>
      </c>
      <c r="M5" s="41" t="s">
        <v>111</v>
      </c>
      <c r="N5" s="41" t="s">
        <v>109</v>
      </c>
      <c r="O5" s="41" t="s">
        <v>115</v>
      </c>
      <c r="P5" s="54" t="s">
        <v>103</v>
      </c>
      <c r="Q5" s="275" t="s">
        <v>11</v>
      </c>
      <c r="R5" s="275"/>
      <c r="S5" s="275" t="s">
        <v>349</v>
      </c>
      <c r="T5" s="275" t="s">
        <v>372</v>
      </c>
      <c r="U5" s="275" t="s">
        <v>380</v>
      </c>
      <c r="V5" s="54" t="s">
        <v>381</v>
      </c>
      <c r="W5" s="248" t="s">
        <v>391</v>
      </c>
      <c r="X5" s="248" t="s">
        <v>406</v>
      </c>
    </row>
    <row r="6" spans="1:25" x14ac:dyDescent="0.35">
      <c r="A6" t="s">
        <v>127</v>
      </c>
      <c r="B6" s="106"/>
      <c r="C6" s="106"/>
      <c r="D6" s="106"/>
      <c r="E6" s="106"/>
      <c r="F6" s="107"/>
      <c r="G6" s="106"/>
      <c r="H6" s="106"/>
      <c r="I6" s="106"/>
      <c r="J6" s="106"/>
      <c r="K6" s="107"/>
      <c r="L6" s="106"/>
      <c r="M6" s="106"/>
      <c r="N6" s="106"/>
      <c r="O6" s="106"/>
      <c r="P6" s="107"/>
      <c r="Q6" s="326"/>
      <c r="R6" s="326"/>
      <c r="S6" s="326"/>
      <c r="T6" s="326"/>
      <c r="U6" s="326"/>
      <c r="V6" s="107"/>
      <c r="W6" s="212"/>
      <c r="X6" s="212"/>
    </row>
    <row r="7" spans="1:25" x14ac:dyDescent="0.35">
      <c r="A7" s="129" t="s">
        <v>224</v>
      </c>
      <c r="B7" s="162">
        <v>476368</v>
      </c>
      <c r="C7" s="162">
        <v>549079</v>
      </c>
      <c r="D7" s="162">
        <v>499896</v>
      </c>
      <c r="E7" s="162">
        <v>617553</v>
      </c>
      <c r="F7" s="163">
        <v>2142895</v>
      </c>
      <c r="G7" s="162">
        <v>513788</v>
      </c>
      <c r="H7" s="162">
        <v>217371</v>
      </c>
      <c r="I7" s="162">
        <v>436974</v>
      </c>
      <c r="J7" s="162">
        <v>483011</v>
      </c>
      <c r="K7" s="163">
        <v>1651144</v>
      </c>
      <c r="L7" s="162">
        <v>387934</v>
      </c>
      <c r="M7" s="162">
        <v>361859</v>
      </c>
      <c r="N7" s="162">
        <v>298707</v>
      </c>
      <c r="O7" s="162">
        <v>379501</v>
      </c>
      <c r="P7" s="163">
        <v>1428001</v>
      </c>
      <c r="Q7" s="327">
        <v>236928</v>
      </c>
      <c r="R7" s="327"/>
      <c r="S7" s="327">
        <v>231203</v>
      </c>
      <c r="T7" s="327">
        <v>303523</v>
      </c>
      <c r="U7" s="327">
        <v>408192</v>
      </c>
      <c r="V7" s="163">
        <v>1179846</v>
      </c>
      <c r="W7" s="205">
        <v>304368</v>
      </c>
      <c r="X7" s="205">
        <v>408915</v>
      </c>
    </row>
    <row r="8" spans="1:25" x14ac:dyDescent="0.35">
      <c r="A8" s="129" t="s">
        <v>225</v>
      </c>
      <c r="B8" s="169">
        <v>0</v>
      </c>
      <c r="C8" s="169">
        <v>31740</v>
      </c>
      <c r="D8" s="169">
        <v>91109</v>
      </c>
      <c r="E8" s="132">
        <v>154820</v>
      </c>
      <c r="F8" s="133">
        <v>277669</v>
      </c>
      <c r="G8" s="132">
        <v>81005</v>
      </c>
      <c r="H8" s="132">
        <v>23093</v>
      </c>
      <c r="I8" s="132">
        <v>75918</v>
      </c>
      <c r="J8" s="132">
        <v>88900</v>
      </c>
      <c r="K8" s="133">
        <v>268916</v>
      </c>
      <c r="L8" s="132">
        <v>64305</v>
      </c>
      <c r="M8" s="132">
        <v>73366</v>
      </c>
      <c r="N8" s="132">
        <v>62515</v>
      </c>
      <c r="O8" s="132">
        <v>161867</v>
      </c>
      <c r="P8" s="133">
        <v>362052</v>
      </c>
      <c r="Q8" s="328">
        <v>89718</v>
      </c>
      <c r="R8" s="328"/>
      <c r="S8" s="328">
        <v>47672</v>
      </c>
      <c r="T8" s="328">
        <v>79026</v>
      </c>
      <c r="U8" s="328">
        <v>145265</v>
      </c>
      <c r="V8" s="133">
        <v>361681</v>
      </c>
      <c r="W8" s="223">
        <v>80131</v>
      </c>
      <c r="X8" s="223">
        <v>109605</v>
      </c>
    </row>
    <row r="9" spans="1:25" x14ac:dyDescent="0.35">
      <c r="A9" s="129" t="s">
        <v>226</v>
      </c>
      <c r="B9" s="169">
        <v>0</v>
      </c>
      <c r="C9" s="169">
        <v>2251</v>
      </c>
      <c r="D9" s="169">
        <v>25003</v>
      </c>
      <c r="E9" s="132">
        <v>28202</v>
      </c>
      <c r="F9" s="133">
        <v>55456</v>
      </c>
      <c r="G9" s="132">
        <v>262</v>
      </c>
      <c r="H9" s="132">
        <v>8135</v>
      </c>
      <c r="I9" s="132">
        <v>53342</v>
      </c>
      <c r="J9" s="132">
        <v>35930</v>
      </c>
      <c r="K9" s="133">
        <v>97669</v>
      </c>
      <c r="L9" s="132">
        <v>6957</v>
      </c>
      <c r="M9" s="132">
        <v>24065</v>
      </c>
      <c r="N9" s="132">
        <v>12721</v>
      </c>
      <c r="O9" s="132">
        <v>35970</v>
      </c>
      <c r="P9" s="133">
        <v>79713</v>
      </c>
      <c r="Q9" s="328">
        <v>-11</v>
      </c>
      <c r="R9" s="328"/>
      <c r="S9" s="328">
        <v>4902</v>
      </c>
      <c r="T9" s="328">
        <v>13436</v>
      </c>
      <c r="U9" s="328">
        <v>8907</v>
      </c>
      <c r="V9" s="133">
        <v>27234</v>
      </c>
      <c r="W9" s="223">
        <v>832</v>
      </c>
      <c r="X9" s="223">
        <v>3480</v>
      </c>
    </row>
    <row r="10" spans="1:25" x14ac:dyDescent="0.35">
      <c r="A10" s="129" t="s">
        <v>227</v>
      </c>
      <c r="B10" s="167">
        <v>0</v>
      </c>
      <c r="C10" s="167">
        <v>0</v>
      </c>
      <c r="D10" s="167">
        <v>0</v>
      </c>
      <c r="E10" s="167">
        <v>0</v>
      </c>
      <c r="F10" s="168">
        <v>0</v>
      </c>
      <c r="G10" s="167">
        <v>0</v>
      </c>
      <c r="H10" s="167">
        <v>0</v>
      </c>
      <c r="I10" s="167">
        <v>0</v>
      </c>
      <c r="J10" s="167">
        <v>0</v>
      </c>
      <c r="K10" s="168">
        <v>0</v>
      </c>
      <c r="L10" s="167">
        <v>0</v>
      </c>
      <c r="M10" s="167">
        <v>0</v>
      </c>
      <c r="N10" s="167">
        <v>0</v>
      </c>
      <c r="O10" s="167">
        <v>0</v>
      </c>
      <c r="P10" s="168">
        <v>0</v>
      </c>
      <c r="Q10" s="329">
        <v>0</v>
      </c>
      <c r="R10" s="329"/>
      <c r="S10" s="329">
        <v>0</v>
      </c>
      <c r="T10" s="329">
        <v>0</v>
      </c>
      <c r="U10" s="329">
        <v>0</v>
      </c>
      <c r="V10" s="168">
        <v>0</v>
      </c>
      <c r="W10" s="224">
        <v>0</v>
      </c>
      <c r="X10" s="224">
        <v>0</v>
      </c>
    </row>
    <row r="11" spans="1:25" x14ac:dyDescent="0.35">
      <c r="A11" s="130" t="s">
        <v>265</v>
      </c>
      <c r="B11" s="132">
        <v>476368</v>
      </c>
      <c r="C11" s="132">
        <v>583070</v>
      </c>
      <c r="D11" s="132">
        <v>616008</v>
      </c>
      <c r="E11" s="132">
        <v>800575</v>
      </c>
      <c r="F11" s="133">
        <v>2476020</v>
      </c>
      <c r="G11" s="132">
        <v>595055</v>
      </c>
      <c r="H11" s="132">
        <v>248599</v>
      </c>
      <c r="I11" s="132">
        <v>566234</v>
      </c>
      <c r="J11" s="132">
        <v>607841</v>
      </c>
      <c r="K11" s="133">
        <v>2017729</v>
      </c>
      <c r="L11" s="132">
        <v>459196</v>
      </c>
      <c r="M11" s="132">
        <v>459290</v>
      </c>
      <c r="N11" s="132">
        <v>373943</v>
      </c>
      <c r="O11" s="132">
        <v>577338</v>
      </c>
      <c r="P11" s="133">
        <v>1869766</v>
      </c>
      <c r="Q11" s="328">
        <v>326635</v>
      </c>
      <c r="R11" s="328"/>
      <c r="S11" s="328">
        <v>283777</v>
      </c>
      <c r="T11" s="328">
        <v>395985</v>
      </c>
      <c r="U11" s="328">
        <v>562364</v>
      </c>
      <c r="V11" s="133">
        <v>1568761</v>
      </c>
      <c r="W11" s="223">
        <v>385331</v>
      </c>
      <c r="X11" s="223">
        <v>522000</v>
      </c>
      <c r="Y11" s="274">
        <f>(X11-S11)/S11</f>
        <v>0.83947254358175605</v>
      </c>
    </row>
    <row r="12" spans="1:25" ht="30" customHeight="1" x14ac:dyDescent="0.35">
      <c r="A12" s="129" t="s">
        <v>224</v>
      </c>
      <c r="B12" s="132">
        <v>90627</v>
      </c>
      <c r="C12" s="132">
        <v>92312</v>
      </c>
      <c r="D12" s="132">
        <v>89311</v>
      </c>
      <c r="E12" s="132">
        <v>93053</v>
      </c>
      <c r="F12" s="133">
        <v>365304</v>
      </c>
      <c r="G12" s="132">
        <v>92885</v>
      </c>
      <c r="H12" s="132">
        <v>71237</v>
      </c>
      <c r="I12" s="132">
        <v>76292</v>
      </c>
      <c r="J12" s="132">
        <v>77361</v>
      </c>
      <c r="K12" s="133">
        <v>317774</v>
      </c>
      <c r="L12" s="132">
        <v>83806</v>
      </c>
      <c r="M12" s="132">
        <v>90314</v>
      </c>
      <c r="N12" s="132">
        <v>87885</v>
      </c>
      <c r="O12" s="132">
        <v>86242</v>
      </c>
      <c r="P12" s="133">
        <v>348247</v>
      </c>
      <c r="Q12" s="328">
        <v>97105</v>
      </c>
      <c r="R12" s="328"/>
      <c r="S12" s="328">
        <v>89351</v>
      </c>
      <c r="T12" s="328">
        <v>93545</v>
      </c>
      <c r="U12" s="328">
        <v>95102</v>
      </c>
      <c r="V12" s="133">
        <v>375103</v>
      </c>
      <c r="W12" s="223">
        <v>110273</v>
      </c>
      <c r="X12" s="223">
        <v>110711</v>
      </c>
    </row>
    <row r="13" spans="1:25" x14ac:dyDescent="0.35">
      <c r="A13" s="129" t="s">
        <v>225</v>
      </c>
      <c r="B13" s="169">
        <v>0</v>
      </c>
      <c r="C13" s="169">
        <v>6475</v>
      </c>
      <c r="D13" s="169">
        <v>16423</v>
      </c>
      <c r="E13" s="132">
        <v>19549</v>
      </c>
      <c r="F13" s="133">
        <v>42447</v>
      </c>
      <c r="G13" s="132">
        <v>18313</v>
      </c>
      <c r="H13" s="132">
        <v>9978</v>
      </c>
      <c r="I13" s="132">
        <v>17609</v>
      </c>
      <c r="J13" s="132">
        <v>17696</v>
      </c>
      <c r="K13" s="133">
        <v>63596</v>
      </c>
      <c r="L13" s="132">
        <v>19818</v>
      </c>
      <c r="M13" s="132">
        <v>20373</v>
      </c>
      <c r="N13" s="132">
        <v>18945</v>
      </c>
      <c r="O13" s="132">
        <v>19311</v>
      </c>
      <c r="P13" s="133">
        <v>78448</v>
      </c>
      <c r="Q13" s="328">
        <v>24980</v>
      </c>
      <c r="R13" s="328"/>
      <c r="S13" s="328">
        <v>16100</v>
      </c>
      <c r="T13" s="328">
        <v>18132</v>
      </c>
      <c r="U13" s="328">
        <v>19954</v>
      </c>
      <c r="V13" s="133">
        <v>79166</v>
      </c>
      <c r="W13" s="223">
        <v>22133</v>
      </c>
      <c r="X13" s="223">
        <v>21716</v>
      </c>
    </row>
    <row r="14" spans="1:25" x14ac:dyDescent="0.35">
      <c r="A14" s="129" t="s">
        <v>226</v>
      </c>
      <c r="B14" s="169">
        <v>0</v>
      </c>
      <c r="C14" s="169">
        <v>1178</v>
      </c>
      <c r="D14" s="169">
        <v>3294</v>
      </c>
      <c r="E14" s="132">
        <v>3775</v>
      </c>
      <c r="F14" s="133">
        <v>8247</v>
      </c>
      <c r="G14" s="132">
        <v>4131</v>
      </c>
      <c r="H14" s="132">
        <v>3520</v>
      </c>
      <c r="I14" s="132">
        <v>3799</v>
      </c>
      <c r="J14" s="132">
        <v>8625</v>
      </c>
      <c r="K14" s="133">
        <v>20076</v>
      </c>
      <c r="L14" s="132">
        <v>11299</v>
      </c>
      <c r="M14" s="132">
        <v>12817</v>
      </c>
      <c r="N14" s="132">
        <v>11265</v>
      </c>
      <c r="O14" s="132">
        <v>11952</v>
      </c>
      <c r="P14" s="133">
        <v>47333</v>
      </c>
      <c r="Q14" s="328">
        <v>10610</v>
      </c>
      <c r="R14" s="328"/>
      <c r="S14" s="328">
        <v>8724</v>
      </c>
      <c r="T14" s="328">
        <v>6385</v>
      </c>
      <c r="U14" s="328">
        <v>5184</v>
      </c>
      <c r="V14" s="133">
        <v>30903</v>
      </c>
      <c r="W14" s="223">
        <v>6674</v>
      </c>
      <c r="X14" s="223">
        <v>5142</v>
      </c>
    </row>
    <row r="15" spans="1:25" x14ac:dyDescent="0.35">
      <c r="A15" s="129" t="s">
        <v>227</v>
      </c>
      <c r="B15" s="167">
        <v>0</v>
      </c>
      <c r="C15" s="167" t="s">
        <v>340</v>
      </c>
      <c r="D15" s="167">
        <v>311</v>
      </c>
      <c r="E15" s="167">
        <v>789</v>
      </c>
      <c r="F15" s="168">
        <v>1418</v>
      </c>
      <c r="G15" s="167">
        <v>0</v>
      </c>
      <c r="H15" s="167">
        <v>0</v>
      </c>
      <c r="I15" s="167">
        <v>0</v>
      </c>
      <c r="J15" s="167">
        <v>0</v>
      </c>
      <c r="K15" s="168">
        <v>0</v>
      </c>
      <c r="L15" s="167">
        <v>0</v>
      </c>
      <c r="M15" s="167">
        <v>0</v>
      </c>
      <c r="N15" s="167">
        <v>0</v>
      </c>
      <c r="O15" s="167">
        <v>0</v>
      </c>
      <c r="P15" s="168">
        <v>0</v>
      </c>
      <c r="Q15" s="329">
        <v>0</v>
      </c>
      <c r="R15" s="329"/>
      <c r="S15" s="329">
        <v>0</v>
      </c>
      <c r="T15" s="329">
        <v>0</v>
      </c>
      <c r="U15" s="329">
        <v>0</v>
      </c>
      <c r="V15" s="168">
        <v>0</v>
      </c>
      <c r="W15" s="224">
        <v>0</v>
      </c>
      <c r="X15" s="224">
        <v>0</v>
      </c>
    </row>
    <row r="16" spans="1:25" x14ac:dyDescent="0.35">
      <c r="A16" s="130" t="s">
        <v>266</v>
      </c>
      <c r="B16" s="132">
        <v>90627</v>
      </c>
      <c r="C16" s="132" t="s">
        <v>341</v>
      </c>
      <c r="D16" s="132">
        <v>109339</v>
      </c>
      <c r="E16" s="132">
        <v>117166</v>
      </c>
      <c r="F16" s="133">
        <v>417416</v>
      </c>
      <c r="G16" s="132">
        <v>115329</v>
      </c>
      <c r="H16" s="132">
        <v>84735</v>
      </c>
      <c r="I16" s="132">
        <v>97700</v>
      </c>
      <c r="J16" s="132">
        <v>103682</v>
      </c>
      <c r="K16" s="133">
        <v>401446</v>
      </c>
      <c r="L16" s="132">
        <v>114923</v>
      </c>
      <c r="M16" s="132">
        <v>123504</v>
      </c>
      <c r="N16" s="132">
        <v>118095</v>
      </c>
      <c r="O16" s="132">
        <v>117505</v>
      </c>
      <c r="P16" s="133">
        <v>474028</v>
      </c>
      <c r="Q16" s="328">
        <v>132695</v>
      </c>
      <c r="R16" s="328"/>
      <c r="S16" s="328">
        <v>114175</v>
      </c>
      <c r="T16" s="328">
        <v>118062</v>
      </c>
      <c r="U16" s="328">
        <v>120240</v>
      </c>
      <c r="V16" s="133">
        <v>485172</v>
      </c>
      <c r="W16" s="223">
        <v>139080</v>
      </c>
      <c r="X16" s="223">
        <v>137569</v>
      </c>
      <c r="Y16" s="274">
        <f>(X16-S16)/S16</f>
        <v>0.20489599299321218</v>
      </c>
    </row>
    <row r="17" spans="1:24" x14ac:dyDescent="0.35">
      <c r="A17" s="130" t="s">
        <v>223</v>
      </c>
      <c r="B17" s="164">
        <v>566995</v>
      </c>
      <c r="C17" s="164">
        <v>683353</v>
      </c>
      <c r="D17" s="164">
        <v>725347</v>
      </c>
      <c r="E17" s="164">
        <v>917741</v>
      </c>
      <c r="F17" s="165">
        <v>2893436</v>
      </c>
      <c r="G17" s="164">
        <v>710384</v>
      </c>
      <c r="H17" s="164">
        <v>333334</v>
      </c>
      <c r="I17" s="164">
        <v>663934</v>
      </c>
      <c r="J17" s="164">
        <v>711523</v>
      </c>
      <c r="K17" s="165">
        <v>2419175</v>
      </c>
      <c r="L17" s="164">
        <v>574119</v>
      </c>
      <c r="M17" s="164">
        <v>582794</v>
      </c>
      <c r="N17" s="164">
        <v>492038</v>
      </c>
      <c r="O17" s="164">
        <v>694843</v>
      </c>
      <c r="P17" s="165">
        <v>2343794</v>
      </c>
      <c r="Q17" s="330">
        <v>459330</v>
      </c>
      <c r="R17" s="330"/>
      <c r="S17" s="330">
        <v>397952</v>
      </c>
      <c r="T17" s="330">
        <v>514047</v>
      </c>
      <c r="U17" s="330">
        <v>682604</v>
      </c>
      <c r="V17" s="165">
        <v>2053933</v>
      </c>
      <c r="W17" s="225">
        <v>524411</v>
      </c>
      <c r="X17" s="225">
        <v>659569</v>
      </c>
    </row>
    <row r="18" spans="1:24" ht="30" customHeight="1" x14ac:dyDescent="0.35">
      <c r="A18" s="130" t="s">
        <v>267</v>
      </c>
      <c r="B18" s="162">
        <v>40906</v>
      </c>
      <c r="C18" s="162">
        <v>37000</v>
      </c>
      <c r="D18" s="162">
        <v>25200</v>
      </c>
      <c r="E18" s="162">
        <v>69958</v>
      </c>
      <c r="F18" s="163">
        <v>173064</v>
      </c>
      <c r="G18" s="162">
        <v>-25406</v>
      </c>
      <c r="H18" s="162">
        <v>-72001</v>
      </c>
      <c r="I18" s="162">
        <v>-16453</v>
      </c>
      <c r="J18" s="162">
        <v>32531</v>
      </c>
      <c r="K18" s="163">
        <v>-81329</v>
      </c>
      <c r="L18" s="162">
        <v>26916</v>
      </c>
      <c r="M18" s="162">
        <v>26675</v>
      </c>
      <c r="N18" s="162">
        <v>-2797</v>
      </c>
      <c r="O18" s="162">
        <v>-4785</v>
      </c>
      <c r="P18" s="163">
        <v>46011</v>
      </c>
      <c r="Q18" s="327">
        <v>-41481</v>
      </c>
      <c r="R18" s="327"/>
      <c r="S18" s="327">
        <v>-63497</v>
      </c>
      <c r="T18" s="327">
        <v>-43363</v>
      </c>
      <c r="U18" s="327">
        <v>-139206</v>
      </c>
      <c r="V18" s="163">
        <v>-287547</v>
      </c>
      <c r="W18" s="205">
        <v>-21749</v>
      </c>
      <c r="X18" s="205">
        <v>-11297</v>
      </c>
    </row>
    <row r="19" spans="1:24" ht="30" customHeight="1" x14ac:dyDescent="0.35">
      <c r="A19" s="130" t="s">
        <v>371</v>
      </c>
      <c r="B19" s="162">
        <v>41862</v>
      </c>
      <c r="C19" s="162">
        <v>39343</v>
      </c>
      <c r="D19" s="162">
        <v>20300</v>
      </c>
      <c r="E19" s="162">
        <v>71546</v>
      </c>
      <c r="F19" s="163">
        <v>173050</v>
      </c>
      <c r="G19" s="162">
        <v>-25526</v>
      </c>
      <c r="H19" s="162">
        <v>-70067</v>
      </c>
      <c r="I19" s="162">
        <v>-12653</v>
      </c>
      <c r="J19" s="162">
        <v>36023</v>
      </c>
      <c r="K19" s="163">
        <v>-72223</v>
      </c>
      <c r="L19" s="162">
        <v>24742</v>
      </c>
      <c r="M19" s="162">
        <v>24557</v>
      </c>
      <c r="N19" s="162">
        <v>-4795</v>
      </c>
      <c r="O19" s="162">
        <v>-10398</v>
      </c>
      <c r="P19" s="163">
        <v>34108</v>
      </c>
      <c r="Q19" s="327">
        <v>-45875</v>
      </c>
      <c r="R19" s="327"/>
      <c r="S19" s="327">
        <v>-64484</v>
      </c>
      <c r="T19" s="327">
        <v>-40338</v>
      </c>
      <c r="U19" s="327">
        <v>-135687</v>
      </c>
      <c r="V19" s="163">
        <v>-286384</v>
      </c>
      <c r="W19" s="205">
        <v>-21308</v>
      </c>
      <c r="X19" s="205">
        <v>-16737</v>
      </c>
    </row>
    <row r="20" spans="1:24" ht="22.5" customHeight="1" x14ac:dyDescent="0.35">
      <c r="A20" s="130" t="s">
        <v>150</v>
      </c>
      <c r="B20" s="162">
        <v>16149</v>
      </c>
      <c r="C20" s="162">
        <v>8507</v>
      </c>
      <c r="D20" s="162">
        <v>-1085</v>
      </c>
      <c r="E20" s="162">
        <v>34127</v>
      </c>
      <c r="F20" s="163">
        <v>57698</v>
      </c>
      <c r="G20" s="162">
        <v>-67239</v>
      </c>
      <c r="H20" s="162">
        <v>-74050</v>
      </c>
      <c r="I20" s="162">
        <v>-24912</v>
      </c>
      <c r="J20" s="162">
        <v>8465</v>
      </c>
      <c r="K20" s="163">
        <v>-157736</v>
      </c>
      <c r="L20" s="162">
        <v>7033</v>
      </c>
      <c r="M20" s="162">
        <v>2587</v>
      </c>
      <c r="N20" s="162">
        <v>-15415</v>
      </c>
      <c r="O20" s="162">
        <v>-8691</v>
      </c>
      <c r="P20" s="163">
        <v>-14484</v>
      </c>
      <c r="Q20" s="327">
        <v>-27795</v>
      </c>
      <c r="R20" s="327"/>
      <c r="S20" s="327">
        <v>-56009</v>
      </c>
      <c r="T20" s="327">
        <v>-42483</v>
      </c>
      <c r="U20" s="327">
        <v>-149444</v>
      </c>
      <c r="V20" s="163">
        <v>-275731</v>
      </c>
      <c r="W20" s="205">
        <v>-45964</v>
      </c>
      <c r="X20" s="205">
        <v>-48101</v>
      </c>
    </row>
    <row r="21" spans="1:24" ht="22.5" customHeight="1" x14ac:dyDescent="0.35">
      <c r="A21" s="130" t="s">
        <v>156</v>
      </c>
      <c r="B21" s="162">
        <v>60302</v>
      </c>
      <c r="C21" s="162">
        <v>81122</v>
      </c>
      <c r="D21" s="162">
        <v>76868</v>
      </c>
      <c r="E21" s="162">
        <v>103875</v>
      </c>
      <c r="F21" s="163">
        <v>322167</v>
      </c>
      <c r="G21" s="162">
        <v>56071</v>
      </c>
      <c r="H21" s="162">
        <v>-24227</v>
      </c>
      <c r="I21" s="162">
        <v>60885</v>
      </c>
      <c r="J21" s="162">
        <v>64956</v>
      </c>
      <c r="K21" s="163">
        <v>157683</v>
      </c>
      <c r="L21" s="162">
        <v>54840</v>
      </c>
      <c r="M21" s="162">
        <v>51856</v>
      </c>
      <c r="N21" s="162">
        <v>31330</v>
      </c>
      <c r="O21" s="162">
        <v>26154</v>
      </c>
      <c r="P21" s="163">
        <v>164181</v>
      </c>
      <c r="Q21" s="327">
        <v>-16660</v>
      </c>
      <c r="R21" s="327"/>
      <c r="S21" s="327">
        <v>-20624</v>
      </c>
      <c r="T21" s="327">
        <v>-15593</v>
      </c>
      <c r="U21" s="327">
        <v>-4156</v>
      </c>
      <c r="V21" s="163">
        <v>-57033</v>
      </c>
      <c r="W21" s="205">
        <v>7409</v>
      </c>
      <c r="X21" s="205">
        <v>12178</v>
      </c>
    </row>
    <row r="22" spans="1:24" ht="30" customHeight="1" thickBot="1" x14ac:dyDescent="0.4">
      <c r="A22" s="130" t="s">
        <v>189</v>
      </c>
      <c r="B22" s="166">
        <v>8182</v>
      </c>
      <c r="C22" s="166">
        <v>12085</v>
      </c>
      <c r="D22" s="166">
        <v>13872</v>
      </c>
      <c r="E22" s="166">
        <v>7618</v>
      </c>
      <c r="F22" s="140">
        <v>41757</v>
      </c>
      <c r="G22" s="166">
        <v>7573</v>
      </c>
      <c r="H22" s="166">
        <v>4056</v>
      </c>
      <c r="I22" s="166">
        <v>4627</v>
      </c>
      <c r="J22" s="166">
        <v>9447</v>
      </c>
      <c r="K22" s="140">
        <v>25703</v>
      </c>
      <c r="L22" s="166">
        <v>5699</v>
      </c>
      <c r="M22" s="166">
        <v>9558</v>
      </c>
      <c r="N22" s="166">
        <v>5309</v>
      </c>
      <c r="O22" s="166">
        <v>12948</v>
      </c>
      <c r="P22" s="140">
        <v>33514</v>
      </c>
      <c r="Q22" s="331">
        <v>6208</v>
      </c>
      <c r="R22" s="331"/>
      <c r="S22" s="331">
        <v>4232</v>
      </c>
      <c r="T22" s="331">
        <v>6199</v>
      </c>
      <c r="U22" s="331">
        <v>4732</v>
      </c>
      <c r="V22" s="140">
        <v>21371</v>
      </c>
      <c r="W22" s="204">
        <v>2987</v>
      </c>
      <c r="X22" s="204">
        <v>5089</v>
      </c>
    </row>
    <row r="24" spans="1:24" x14ac:dyDescent="0.35">
      <c r="U24" s="141"/>
      <c r="V24" s="141"/>
      <c r="X24" s="205"/>
    </row>
    <row r="25" spans="1:24" x14ac:dyDescent="0.35">
      <c r="U25" s="121"/>
      <c r="V25" s="121"/>
    </row>
  </sheetData>
  <mergeCells count="1">
    <mergeCell ref="Q4:U4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B4CCB-C4A6-4940-A83B-B489D5D2A278}">
  <sheetPr>
    <tabColor rgb="FFFF0000"/>
  </sheetPr>
  <dimension ref="A1:X28"/>
  <sheetViews>
    <sheetView showGridLines="0" zoomScale="110" zoomScaleNormal="110" workbookViewId="0">
      <pane xSplit="1" ySplit="5" topLeftCell="O6" activePane="bottomRight" state="frozen"/>
      <selection activeCell="A75" sqref="A75"/>
      <selection pane="topRight" activeCell="A75" sqref="A75"/>
      <selection pane="bottomLeft" activeCell="A75" sqref="A75"/>
      <selection pane="bottomRight" activeCell="AB14" sqref="AB14"/>
    </sheetView>
  </sheetViews>
  <sheetFormatPr defaultRowHeight="14.5" x14ac:dyDescent="0.35"/>
  <cols>
    <col min="1" max="1" width="40.54296875" customWidth="1"/>
    <col min="2" max="5" width="10.81640625" customWidth="1"/>
    <col min="6" max="6" width="12.26953125" bestFit="1" customWidth="1"/>
    <col min="7" max="10" width="10.81640625" customWidth="1"/>
    <col min="11" max="11" width="12.26953125" bestFit="1" customWidth="1"/>
    <col min="12" max="15" width="10.81640625" customWidth="1"/>
    <col min="16" max="16" width="12.26953125" bestFit="1" customWidth="1"/>
    <col min="17" max="18" width="10.81640625" customWidth="1"/>
    <col min="19" max="20" width="10.81640625" style="253" customWidth="1"/>
    <col min="21" max="21" width="12.26953125" style="253" bestFit="1" customWidth="1"/>
    <col min="22" max="22" width="10.81640625" style="253" customWidth="1"/>
    <col min="23" max="23" width="10.1796875" bestFit="1" customWidth="1"/>
    <col min="24" max="24" width="10.453125" customWidth="1"/>
  </cols>
  <sheetData>
    <row r="1" spans="1:24" ht="18.5" x14ac:dyDescent="0.45">
      <c r="A1" s="3" t="s">
        <v>18</v>
      </c>
    </row>
    <row r="2" spans="1:24" x14ac:dyDescent="0.35">
      <c r="A2" s="104" t="s">
        <v>242</v>
      </c>
    </row>
    <row r="3" spans="1:24" x14ac:dyDescent="0.35">
      <c r="A3" t="s">
        <v>46</v>
      </c>
    </row>
    <row r="4" spans="1:24" x14ac:dyDescent="0.35">
      <c r="S4"/>
      <c r="T4"/>
      <c r="U4"/>
      <c r="V4"/>
    </row>
    <row r="5" spans="1:24" ht="29.5" thickBot="1" x14ac:dyDescent="0.4">
      <c r="A5" s="115" t="s">
        <v>248</v>
      </c>
      <c r="B5" s="41" t="s">
        <v>175</v>
      </c>
      <c r="C5" s="41" t="s">
        <v>176</v>
      </c>
      <c r="D5" s="41" t="s">
        <v>177</v>
      </c>
      <c r="E5" s="41" t="s">
        <v>178</v>
      </c>
      <c r="F5" s="54" t="s">
        <v>179</v>
      </c>
      <c r="G5" s="41" t="s">
        <v>113</v>
      </c>
      <c r="H5" s="41" t="s">
        <v>112</v>
      </c>
      <c r="I5" s="41" t="s">
        <v>110</v>
      </c>
      <c r="J5" s="41" t="s">
        <v>114</v>
      </c>
      <c r="K5" s="54" t="s">
        <v>104</v>
      </c>
      <c r="L5" s="41" t="s">
        <v>17</v>
      </c>
      <c r="M5" s="41" t="s">
        <v>111</v>
      </c>
      <c r="N5" s="41" t="s">
        <v>109</v>
      </c>
      <c r="O5" s="41" t="s">
        <v>115</v>
      </c>
      <c r="P5" s="54" t="s">
        <v>103</v>
      </c>
      <c r="Q5" s="41" t="s">
        <v>11</v>
      </c>
      <c r="R5" s="41" t="s">
        <v>349</v>
      </c>
      <c r="S5" s="41" t="s">
        <v>372</v>
      </c>
      <c r="T5" s="41" t="s">
        <v>380</v>
      </c>
      <c r="U5" s="54" t="s">
        <v>381</v>
      </c>
      <c r="V5" s="248" t="s">
        <v>391</v>
      </c>
      <c r="W5" s="248" t="s">
        <v>406</v>
      </c>
    </row>
    <row r="6" spans="1:24" x14ac:dyDescent="0.35">
      <c r="A6" t="s">
        <v>161</v>
      </c>
      <c r="B6" s="106"/>
      <c r="C6" s="106"/>
      <c r="D6" s="106"/>
      <c r="E6" s="106"/>
      <c r="F6" s="107"/>
      <c r="G6" s="106"/>
      <c r="H6" s="106"/>
      <c r="I6" s="106"/>
      <c r="J6" s="106"/>
      <c r="K6" s="107"/>
      <c r="L6" s="106"/>
      <c r="M6" s="106"/>
      <c r="N6" s="106"/>
      <c r="O6" s="106"/>
      <c r="P6" s="107"/>
      <c r="Q6" s="106"/>
      <c r="R6" s="212"/>
      <c r="S6" s="212"/>
      <c r="T6" s="106"/>
      <c r="U6" s="107"/>
      <c r="V6" s="212"/>
      <c r="W6" s="212"/>
    </row>
    <row r="7" spans="1:24" x14ac:dyDescent="0.35">
      <c r="A7" s="129" t="s">
        <v>243</v>
      </c>
      <c r="B7" s="13">
        <v>346342</v>
      </c>
      <c r="C7" s="13">
        <v>443341</v>
      </c>
      <c r="D7" s="13">
        <v>476726</v>
      </c>
      <c r="E7" s="13">
        <v>602508</v>
      </c>
      <c r="F7" s="63">
        <v>1868917</v>
      </c>
      <c r="G7" s="13">
        <v>457944</v>
      </c>
      <c r="H7" s="13">
        <v>214738</v>
      </c>
      <c r="I7" s="13">
        <v>469108</v>
      </c>
      <c r="J7" s="13">
        <v>478509</v>
      </c>
      <c r="K7" s="63">
        <v>1620299</v>
      </c>
      <c r="L7" s="13">
        <v>358138</v>
      </c>
      <c r="M7" s="13">
        <v>358336</v>
      </c>
      <c r="N7" s="13">
        <v>309644</v>
      </c>
      <c r="O7" s="13">
        <v>478929</v>
      </c>
      <c r="P7" s="63">
        <v>1505047</v>
      </c>
      <c r="Q7" s="13">
        <v>281466</v>
      </c>
      <c r="R7" s="97">
        <v>248329</v>
      </c>
      <c r="S7" s="97">
        <v>350589</v>
      </c>
      <c r="T7" s="13">
        <v>491847</v>
      </c>
      <c r="U7" s="63">
        <v>1372231</v>
      </c>
      <c r="V7" s="97">
        <v>319859</v>
      </c>
      <c r="W7" s="97">
        <v>452588</v>
      </c>
    </row>
    <row r="8" spans="1:24" x14ac:dyDescent="0.35">
      <c r="A8" s="129" t="s">
        <v>244</v>
      </c>
      <c r="B8" s="16">
        <v>16424</v>
      </c>
      <c r="C8" s="16">
        <v>19821</v>
      </c>
      <c r="D8" s="16">
        <v>29470</v>
      </c>
      <c r="E8" s="16">
        <v>28531</v>
      </c>
      <c r="F8" s="64">
        <v>94246</v>
      </c>
      <c r="G8" s="16">
        <v>27550</v>
      </c>
      <c r="H8" s="16">
        <v>25532</v>
      </c>
      <c r="I8" s="16">
        <v>23750</v>
      </c>
      <c r="J8" s="16">
        <v>23437</v>
      </c>
      <c r="K8" s="64">
        <v>100269</v>
      </c>
      <c r="L8" s="16">
        <v>21938</v>
      </c>
      <c r="M8" s="16">
        <v>20943</v>
      </c>
      <c r="N8" s="16">
        <v>21168</v>
      </c>
      <c r="O8" s="16">
        <v>22490</v>
      </c>
      <c r="P8" s="64">
        <v>86539</v>
      </c>
      <c r="Q8" s="16">
        <v>20747</v>
      </c>
      <c r="R8" s="118">
        <v>17613</v>
      </c>
      <c r="S8" s="118">
        <v>19561</v>
      </c>
      <c r="T8" s="16">
        <v>19867</v>
      </c>
      <c r="U8" s="64">
        <v>77788</v>
      </c>
      <c r="V8" s="118">
        <v>18389</v>
      </c>
      <c r="W8" s="118">
        <v>16324</v>
      </c>
    </row>
    <row r="9" spans="1:24" x14ac:dyDescent="0.35">
      <c r="A9" s="129" t="s">
        <v>245</v>
      </c>
      <c r="B9" s="16">
        <v>47926</v>
      </c>
      <c r="C9" s="16">
        <v>49726</v>
      </c>
      <c r="D9" s="16">
        <v>56508</v>
      </c>
      <c r="E9" s="16">
        <v>67157</v>
      </c>
      <c r="F9" s="64">
        <v>221317</v>
      </c>
      <c r="G9" s="16">
        <v>60892</v>
      </c>
      <c r="H9" s="16">
        <v>44797</v>
      </c>
      <c r="I9" s="16">
        <v>55459</v>
      </c>
      <c r="J9" s="16">
        <v>46952</v>
      </c>
      <c r="K9" s="64">
        <v>208100</v>
      </c>
      <c r="L9" s="16">
        <v>27736</v>
      </c>
      <c r="M9" s="16">
        <v>47943</v>
      </c>
      <c r="N9" s="16">
        <v>41474</v>
      </c>
      <c r="O9" s="16">
        <v>72583</v>
      </c>
      <c r="P9" s="64">
        <v>189736</v>
      </c>
      <c r="Q9" s="16">
        <v>42079</v>
      </c>
      <c r="R9" s="118">
        <v>49715</v>
      </c>
      <c r="S9" s="118">
        <v>49186</v>
      </c>
      <c r="T9" s="16">
        <v>63153</v>
      </c>
      <c r="U9" s="64">
        <v>204132</v>
      </c>
      <c r="V9" s="118">
        <v>52899</v>
      </c>
      <c r="W9" s="118">
        <v>48263</v>
      </c>
    </row>
    <row r="10" spans="1:24" x14ac:dyDescent="0.35">
      <c r="A10" s="129" t="s">
        <v>246</v>
      </c>
      <c r="B10" s="76">
        <v>410692</v>
      </c>
      <c r="C10" s="76">
        <v>512888</v>
      </c>
      <c r="D10" s="76">
        <v>562704</v>
      </c>
      <c r="E10" s="76">
        <v>698196</v>
      </c>
      <c r="F10" s="80">
        <v>2184480</v>
      </c>
      <c r="G10" s="76">
        <v>546386</v>
      </c>
      <c r="H10" s="76">
        <v>285067</v>
      </c>
      <c r="I10" s="76">
        <v>548317</v>
      </c>
      <c r="J10" s="76">
        <v>548898</v>
      </c>
      <c r="K10" s="80">
        <v>1928668</v>
      </c>
      <c r="L10" s="76">
        <v>407812</v>
      </c>
      <c r="M10" s="76">
        <v>427222</v>
      </c>
      <c r="N10" s="76">
        <v>372286</v>
      </c>
      <c r="O10" s="76">
        <v>574002</v>
      </c>
      <c r="P10" s="80">
        <v>1781322</v>
      </c>
      <c r="Q10" s="76">
        <v>344292</v>
      </c>
      <c r="R10" s="226">
        <v>315657</v>
      </c>
      <c r="S10" s="226">
        <v>419336</v>
      </c>
      <c r="T10" s="76">
        <v>574867</v>
      </c>
      <c r="U10" s="80">
        <v>1654151</v>
      </c>
      <c r="V10" s="226">
        <v>391147</v>
      </c>
      <c r="W10" s="226">
        <v>517175</v>
      </c>
      <c r="X10" s="77"/>
    </row>
    <row r="11" spans="1:24" x14ac:dyDescent="0.35">
      <c r="A11" s="129" t="s">
        <v>249</v>
      </c>
      <c r="B11" s="170">
        <v>0.86199999999999999</v>
      </c>
      <c r="C11" s="170">
        <v>0.88</v>
      </c>
      <c r="D11" s="170">
        <v>0.91300000000000003</v>
      </c>
      <c r="E11" s="170">
        <v>0.872</v>
      </c>
      <c r="F11" s="171">
        <v>0.88200000000000001</v>
      </c>
      <c r="G11" s="170">
        <v>0.91800000000000004</v>
      </c>
      <c r="H11" s="170">
        <v>1.147</v>
      </c>
      <c r="I11" s="170">
        <v>0.96799999999999997</v>
      </c>
      <c r="J11" s="170">
        <v>0.90300000000000002</v>
      </c>
      <c r="K11" s="171">
        <v>0.95599999999999996</v>
      </c>
      <c r="L11" s="170">
        <v>0.88800000000000001</v>
      </c>
      <c r="M11" s="170">
        <v>0.93</v>
      </c>
      <c r="N11" s="170">
        <v>0.996</v>
      </c>
      <c r="O11" s="170">
        <v>0.99399999999999999</v>
      </c>
      <c r="P11" s="171">
        <v>0.95299999999999996</v>
      </c>
      <c r="Q11" s="170">
        <v>1.054</v>
      </c>
      <c r="R11" s="227">
        <v>1.1120000000000001</v>
      </c>
      <c r="S11" s="227">
        <v>1.0589999999999999</v>
      </c>
      <c r="T11" s="170">
        <v>1.022</v>
      </c>
      <c r="U11" s="171">
        <v>1.054</v>
      </c>
      <c r="V11" s="227">
        <v>1.0149999999999999</v>
      </c>
      <c r="W11" s="227">
        <v>0.99099999999999999</v>
      </c>
      <c r="X11" s="121"/>
    </row>
    <row r="12" spans="1:24" ht="27" customHeight="1" x14ac:dyDescent="0.35">
      <c r="A12" t="s">
        <v>162</v>
      </c>
      <c r="B12" s="160"/>
      <c r="C12" s="160"/>
      <c r="D12" s="160"/>
      <c r="E12" s="160"/>
      <c r="F12" s="161"/>
      <c r="G12" s="160"/>
      <c r="H12" s="160"/>
      <c r="I12" s="160"/>
      <c r="J12" s="160"/>
      <c r="K12" s="161"/>
      <c r="L12" s="160"/>
      <c r="M12" s="160"/>
      <c r="N12" s="160"/>
      <c r="O12" s="160"/>
      <c r="P12" s="161"/>
      <c r="Q12" s="160"/>
      <c r="R12" s="220"/>
      <c r="S12" s="220"/>
      <c r="T12" s="160"/>
      <c r="U12" s="161"/>
      <c r="V12" s="220"/>
      <c r="W12" s="220"/>
    </row>
    <row r="13" spans="1:24" x14ac:dyDescent="0.35">
      <c r="A13" s="129" t="s">
        <v>243</v>
      </c>
      <c r="B13" s="172">
        <v>63159</v>
      </c>
      <c r="C13" s="172">
        <v>69101</v>
      </c>
      <c r="D13" s="172">
        <v>73926</v>
      </c>
      <c r="E13" s="172">
        <v>78965</v>
      </c>
      <c r="F13" s="173">
        <v>285151</v>
      </c>
      <c r="G13" s="172">
        <v>77724</v>
      </c>
      <c r="H13" s="172">
        <v>63032</v>
      </c>
      <c r="I13" s="172">
        <v>66210</v>
      </c>
      <c r="J13" s="172">
        <v>73771</v>
      </c>
      <c r="K13" s="173">
        <v>280737</v>
      </c>
      <c r="L13" s="172">
        <v>77847</v>
      </c>
      <c r="M13" s="172">
        <v>83498</v>
      </c>
      <c r="N13" s="172">
        <v>77576</v>
      </c>
      <c r="O13" s="172">
        <v>77340</v>
      </c>
      <c r="P13" s="173">
        <v>316261</v>
      </c>
      <c r="Q13" s="172">
        <v>94404</v>
      </c>
      <c r="R13" s="228">
        <v>77250</v>
      </c>
      <c r="S13" s="228">
        <v>85197</v>
      </c>
      <c r="T13" s="172">
        <v>83094</v>
      </c>
      <c r="U13" s="173">
        <v>339945</v>
      </c>
      <c r="V13" s="228">
        <v>94515</v>
      </c>
      <c r="W13" s="228">
        <v>92096</v>
      </c>
    </row>
    <row r="14" spans="1:24" x14ac:dyDescent="0.35">
      <c r="A14" s="129" t="s">
        <v>244</v>
      </c>
      <c r="B14" s="83">
        <v>2557</v>
      </c>
      <c r="C14" s="83">
        <v>2579</v>
      </c>
      <c r="D14" s="83">
        <v>2584</v>
      </c>
      <c r="E14" s="83">
        <v>2603</v>
      </c>
      <c r="F14" s="84">
        <v>10323</v>
      </c>
      <c r="G14" s="83">
        <v>2589</v>
      </c>
      <c r="H14" s="83">
        <v>2614</v>
      </c>
      <c r="I14" s="83">
        <v>2624</v>
      </c>
      <c r="J14" s="83">
        <v>2688</v>
      </c>
      <c r="K14" s="84">
        <v>10515</v>
      </c>
      <c r="L14" s="83">
        <v>2626</v>
      </c>
      <c r="M14" s="83">
        <v>2560</v>
      </c>
      <c r="N14" s="83">
        <v>2801</v>
      </c>
      <c r="O14" s="83">
        <v>2629</v>
      </c>
      <c r="P14" s="84">
        <v>10616</v>
      </c>
      <c r="Q14" s="83">
        <v>2603</v>
      </c>
      <c r="R14" s="229">
        <v>2669</v>
      </c>
      <c r="S14" s="229">
        <v>2722</v>
      </c>
      <c r="T14" s="83">
        <v>2713</v>
      </c>
      <c r="U14" s="84">
        <v>10707</v>
      </c>
      <c r="V14" s="229">
        <v>2512</v>
      </c>
      <c r="W14" s="229">
        <v>2406</v>
      </c>
    </row>
    <row r="15" spans="1:24" x14ac:dyDescent="0.35">
      <c r="A15" s="129" t="s">
        <v>378</v>
      </c>
      <c r="B15" s="174">
        <v>65716</v>
      </c>
      <c r="C15" s="174">
        <v>71680</v>
      </c>
      <c r="D15" s="174">
        <v>76510</v>
      </c>
      <c r="E15" s="174">
        <v>81568</v>
      </c>
      <c r="F15" s="175">
        <v>295474</v>
      </c>
      <c r="G15" s="174">
        <v>80313</v>
      </c>
      <c r="H15" s="174">
        <v>65646</v>
      </c>
      <c r="I15" s="174">
        <v>68834</v>
      </c>
      <c r="J15" s="174">
        <v>76459</v>
      </c>
      <c r="K15" s="175">
        <v>291252</v>
      </c>
      <c r="L15" s="174">
        <v>80473</v>
      </c>
      <c r="M15" s="174">
        <v>86058</v>
      </c>
      <c r="N15" s="174">
        <v>80377</v>
      </c>
      <c r="O15" s="174">
        <v>79969</v>
      </c>
      <c r="P15" s="175">
        <v>326877</v>
      </c>
      <c r="Q15" s="174">
        <v>97007</v>
      </c>
      <c r="R15" s="230">
        <v>79919</v>
      </c>
      <c r="S15" s="230">
        <v>87919</v>
      </c>
      <c r="T15" s="174">
        <v>85807</v>
      </c>
      <c r="U15" s="175">
        <v>350652</v>
      </c>
      <c r="V15" s="230">
        <v>97027</v>
      </c>
      <c r="W15" s="230">
        <v>94502</v>
      </c>
    </row>
    <row r="16" spans="1:24" x14ac:dyDescent="0.35">
      <c r="A16" s="129" t="s">
        <v>379</v>
      </c>
      <c r="B16" s="170">
        <v>0.72499999999999998</v>
      </c>
      <c r="C16" s="170">
        <v>0.71499999999999997</v>
      </c>
      <c r="D16" s="170">
        <v>0.7</v>
      </c>
      <c r="E16" s="170">
        <v>0.69599999999999995</v>
      </c>
      <c r="F16" s="171">
        <v>0.70799999999999996</v>
      </c>
      <c r="G16" s="170">
        <v>0.69599999999999995</v>
      </c>
      <c r="H16" s="170">
        <v>0.77500000000000002</v>
      </c>
      <c r="I16" s="170">
        <v>0.70499999999999996</v>
      </c>
      <c r="J16" s="170">
        <v>0.73699999999999999</v>
      </c>
      <c r="K16" s="171">
        <v>0.72599999999999998</v>
      </c>
      <c r="L16" s="170">
        <v>0.7</v>
      </c>
      <c r="M16" s="170">
        <v>0.69699999999999995</v>
      </c>
      <c r="N16" s="170">
        <v>0.68100000000000005</v>
      </c>
      <c r="O16" s="170">
        <v>0.68100000000000005</v>
      </c>
      <c r="P16" s="171">
        <v>0.69</v>
      </c>
      <c r="Q16" s="170">
        <v>0.73099999999999998</v>
      </c>
      <c r="R16" s="227">
        <v>0.7</v>
      </c>
      <c r="S16" s="227">
        <v>0.745</v>
      </c>
      <c r="T16" s="170">
        <v>0.71399999999999997</v>
      </c>
      <c r="U16" s="171">
        <v>0.72299999999999998</v>
      </c>
      <c r="V16" s="227">
        <v>0.69799999999999995</v>
      </c>
      <c r="W16" s="227">
        <v>0.68700000000000006</v>
      </c>
    </row>
    <row r="17" spans="1:24" x14ac:dyDescent="0.35">
      <c r="A17" s="130" t="s">
        <v>250</v>
      </c>
      <c r="B17" s="174">
        <v>476408</v>
      </c>
      <c r="C17" s="174">
        <v>584568</v>
      </c>
      <c r="D17" s="174">
        <v>639214</v>
      </c>
      <c r="E17" s="174">
        <v>779764</v>
      </c>
      <c r="F17" s="175">
        <v>2479954</v>
      </c>
      <c r="G17" s="174">
        <v>626699</v>
      </c>
      <c r="H17" s="174">
        <v>350713</v>
      </c>
      <c r="I17" s="174">
        <v>617151</v>
      </c>
      <c r="J17" s="174">
        <v>625257</v>
      </c>
      <c r="K17" s="175">
        <v>2219920</v>
      </c>
      <c r="L17" s="174">
        <v>488285</v>
      </c>
      <c r="M17" s="174">
        <v>513280</v>
      </c>
      <c r="N17" s="174">
        <v>452663</v>
      </c>
      <c r="O17" s="174">
        <v>653971</v>
      </c>
      <c r="P17" s="175">
        <v>2108199</v>
      </c>
      <c r="Q17" s="174">
        <v>441299</v>
      </c>
      <c r="R17" s="230">
        <v>395577</v>
      </c>
      <c r="S17" s="230">
        <v>507255</v>
      </c>
      <c r="T17" s="174">
        <v>660674</v>
      </c>
      <c r="U17" s="175">
        <v>2004803</v>
      </c>
      <c r="V17" s="230">
        <v>488174</v>
      </c>
      <c r="W17" s="230">
        <v>611677</v>
      </c>
      <c r="X17" s="77"/>
    </row>
    <row r="18" spans="1:24" ht="15" thickBot="1" x14ac:dyDescent="0.4">
      <c r="A18" s="129" t="s">
        <v>251</v>
      </c>
      <c r="B18" s="176">
        <v>0.84</v>
      </c>
      <c r="C18" s="176">
        <v>0.85499999999999998</v>
      </c>
      <c r="D18" s="176">
        <v>0.88100000000000001</v>
      </c>
      <c r="E18" s="176">
        <v>0.85</v>
      </c>
      <c r="F18" s="177">
        <v>0.85699999999999998</v>
      </c>
      <c r="G18" s="176">
        <v>0.88200000000000001</v>
      </c>
      <c r="H18" s="176">
        <v>1.052</v>
      </c>
      <c r="I18" s="176">
        <v>0.93</v>
      </c>
      <c r="J18" s="176">
        <v>0.879</v>
      </c>
      <c r="K18" s="177">
        <v>0.91800000000000004</v>
      </c>
      <c r="L18" s="176">
        <v>0.85</v>
      </c>
      <c r="M18" s="176">
        <v>0.88100000000000001</v>
      </c>
      <c r="N18" s="176">
        <v>0.92</v>
      </c>
      <c r="O18" s="176">
        <v>0.94099999999999995</v>
      </c>
      <c r="P18" s="177">
        <v>0.89900000000000002</v>
      </c>
      <c r="Q18" s="176">
        <v>0.96099999999999997</v>
      </c>
      <c r="R18" s="231">
        <v>0.99399999999999999</v>
      </c>
      <c r="S18" s="231">
        <v>0.98699999999999999</v>
      </c>
      <c r="T18" s="176">
        <v>0.96799999999999997</v>
      </c>
      <c r="U18" s="177">
        <v>0.97599999999999998</v>
      </c>
      <c r="V18" s="231">
        <v>0.93100000000000005</v>
      </c>
      <c r="W18" s="231">
        <v>0.92700000000000005</v>
      </c>
      <c r="X18" s="121"/>
    </row>
    <row r="19" spans="1:24" x14ac:dyDescent="0.35">
      <c r="U19" s="18"/>
      <c r="V19" s="18"/>
      <c r="W19" s="18"/>
    </row>
    <row r="20" spans="1:24" x14ac:dyDescent="0.35">
      <c r="S20"/>
      <c r="T20"/>
      <c r="U20"/>
      <c r="V20"/>
    </row>
    <row r="21" spans="1:24" ht="29.5" thickBot="1" x14ac:dyDescent="0.4">
      <c r="A21" s="115" t="s">
        <v>252</v>
      </c>
      <c r="B21" s="41" t="s">
        <v>175</v>
      </c>
      <c r="C21" s="41" t="s">
        <v>176</v>
      </c>
      <c r="D21" s="41" t="s">
        <v>177</v>
      </c>
      <c r="E21" s="41" t="s">
        <v>178</v>
      </c>
      <c r="F21" s="54" t="s">
        <v>179</v>
      </c>
      <c r="G21" s="41" t="s">
        <v>113</v>
      </c>
      <c r="H21" s="41" t="s">
        <v>112</v>
      </c>
      <c r="I21" s="41" t="s">
        <v>110</v>
      </c>
      <c r="J21" s="41" t="s">
        <v>114</v>
      </c>
      <c r="K21" s="54" t="s">
        <v>104</v>
      </c>
      <c r="L21" s="41" t="s">
        <v>17</v>
      </c>
      <c r="M21" s="41" t="s">
        <v>111</v>
      </c>
      <c r="N21" s="41" t="s">
        <v>109</v>
      </c>
      <c r="O21" s="41" t="s">
        <v>115</v>
      </c>
      <c r="P21" s="54" t="s">
        <v>103</v>
      </c>
      <c r="Q21" s="41" t="s">
        <v>11</v>
      </c>
      <c r="R21" s="41" t="s">
        <v>349</v>
      </c>
      <c r="S21" s="41" t="s">
        <v>372</v>
      </c>
      <c r="T21" s="41" t="s">
        <v>380</v>
      </c>
      <c r="U21" s="54" t="s">
        <v>381</v>
      </c>
      <c r="V21" s="248" t="s">
        <v>391</v>
      </c>
      <c r="W21" s="248" t="s">
        <v>406</v>
      </c>
    </row>
    <row r="22" spans="1:24" x14ac:dyDescent="0.35">
      <c r="A22" s="129" t="s">
        <v>161</v>
      </c>
      <c r="B22" s="13">
        <v>65676</v>
      </c>
      <c r="C22" s="13">
        <v>70182</v>
      </c>
      <c r="D22" s="13">
        <v>53304</v>
      </c>
      <c r="E22" s="13">
        <v>102378</v>
      </c>
      <c r="F22" s="63">
        <v>291540</v>
      </c>
      <c r="G22" s="13">
        <v>48669</v>
      </c>
      <c r="H22" s="13">
        <v>-36468</v>
      </c>
      <c r="I22" s="13">
        <v>17917</v>
      </c>
      <c r="J22" s="13">
        <v>58942</v>
      </c>
      <c r="K22" s="63">
        <v>89060</v>
      </c>
      <c r="L22" s="13">
        <v>51384</v>
      </c>
      <c r="M22" s="13">
        <v>32068</v>
      </c>
      <c r="N22" s="13">
        <v>1657</v>
      </c>
      <c r="O22" s="13">
        <v>3336</v>
      </c>
      <c r="P22" s="63">
        <v>88445</v>
      </c>
      <c r="Q22" s="13">
        <v>-17658</v>
      </c>
      <c r="R22" s="97">
        <v>-31881</v>
      </c>
      <c r="S22" s="97">
        <v>-23351</v>
      </c>
      <c r="T22" s="13">
        <v>-12520</v>
      </c>
      <c r="U22" s="63">
        <v>-85409</v>
      </c>
      <c r="V22" s="97">
        <v>-5782</v>
      </c>
      <c r="W22" s="97">
        <v>4825</v>
      </c>
    </row>
    <row r="23" spans="1:24" x14ac:dyDescent="0.35">
      <c r="A23" s="129" t="s">
        <v>162</v>
      </c>
      <c r="B23" s="16">
        <v>24911</v>
      </c>
      <c r="C23" s="16">
        <v>28603</v>
      </c>
      <c r="D23" s="16">
        <v>32829</v>
      </c>
      <c r="E23" s="16">
        <v>35600</v>
      </c>
      <c r="F23" s="64">
        <v>121942</v>
      </c>
      <c r="G23" s="16">
        <v>35016</v>
      </c>
      <c r="H23" s="16">
        <v>19089</v>
      </c>
      <c r="I23" s="16">
        <v>28866</v>
      </c>
      <c r="J23" s="16">
        <v>27224</v>
      </c>
      <c r="K23" s="64">
        <v>110195</v>
      </c>
      <c r="L23" s="16">
        <v>34450</v>
      </c>
      <c r="M23" s="16">
        <v>37446</v>
      </c>
      <c r="N23" s="16">
        <v>37718</v>
      </c>
      <c r="O23" s="16">
        <v>37536</v>
      </c>
      <c r="P23" s="64">
        <v>147150</v>
      </c>
      <c r="Q23" s="16">
        <v>35688</v>
      </c>
      <c r="R23" s="118">
        <v>34256</v>
      </c>
      <c r="S23" s="118">
        <v>30143</v>
      </c>
      <c r="T23" s="16">
        <v>34432</v>
      </c>
      <c r="U23" s="64">
        <v>134520</v>
      </c>
      <c r="V23" s="118">
        <v>42019</v>
      </c>
      <c r="W23" s="118">
        <v>43067</v>
      </c>
    </row>
    <row r="24" spans="1:24" x14ac:dyDescent="0.35">
      <c r="A24" s="130" t="s">
        <v>247</v>
      </c>
      <c r="B24" s="174">
        <v>90587</v>
      </c>
      <c r="C24" s="174">
        <v>98785</v>
      </c>
      <c r="D24" s="174">
        <v>86133</v>
      </c>
      <c r="E24" s="174">
        <v>137978</v>
      </c>
      <c r="F24" s="175">
        <v>413482</v>
      </c>
      <c r="G24" s="174">
        <v>83685</v>
      </c>
      <c r="H24" s="174">
        <v>-17379</v>
      </c>
      <c r="I24" s="174">
        <v>46783</v>
      </c>
      <c r="J24" s="174">
        <v>86166</v>
      </c>
      <c r="K24" s="175">
        <v>199255</v>
      </c>
      <c r="L24" s="174">
        <v>85834</v>
      </c>
      <c r="M24" s="174">
        <v>69514</v>
      </c>
      <c r="N24" s="174">
        <v>39375</v>
      </c>
      <c r="O24" s="174">
        <v>40872</v>
      </c>
      <c r="P24" s="175">
        <v>235595</v>
      </c>
      <c r="Q24" s="174">
        <v>18030</v>
      </c>
      <c r="R24" s="230">
        <v>2375</v>
      </c>
      <c r="S24" s="230">
        <v>6792</v>
      </c>
      <c r="T24" s="174">
        <v>21912</v>
      </c>
      <c r="U24" s="175">
        <v>49111</v>
      </c>
      <c r="V24" s="230">
        <v>36237</v>
      </c>
      <c r="W24" s="230">
        <v>47892</v>
      </c>
    </row>
    <row r="25" spans="1:24" ht="27" customHeight="1" x14ac:dyDescent="0.35">
      <c r="A25" t="s">
        <v>253</v>
      </c>
      <c r="B25" s="160"/>
      <c r="C25" s="160"/>
      <c r="D25" s="160"/>
      <c r="E25" s="160"/>
      <c r="F25" s="161"/>
      <c r="G25" s="160"/>
      <c r="H25" s="160"/>
      <c r="I25" s="160"/>
      <c r="J25" s="160"/>
      <c r="K25" s="161"/>
      <c r="L25" s="160"/>
      <c r="M25" s="160"/>
      <c r="N25" s="160"/>
      <c r="O25" s="160"/>
      <c r="P25" s="161"/>
      <c r="Q25" s="160"/>
      <c r="R25" s="220"/>
      <c r="S25" s="220"/>
      <c r="T25" s="160"/>
      <c r="U25" s="161"/>
      <c r="V25" s="220"/>
      <c r="W25" s="220"/>
    </row>
    <row r="26" spans="1:24" x14ac:dyDescent="0.35">
      <c r="A26" s="129" t="s">
        <v>161</v>
      </c>
      <c r="B26" s="178">
        <v>0.13800000000000001</v>
      </c>
      <c r="C26" s="178">
        <v>0.12</v>
      </c>
      <c r="D26" s="178">
        <v>8.6999999999999994E-2</v>
      </c>
      <c r="E26" s="178">
        <v>0.128</v>
      </c>
      <c r="F26" s="179">
        <v>0.11799999999999999</v>
      </c>
      <c r="G26" s="178">
        <v>8.2000000000000003E-2</v>
      </c>
      <c r="H26" s="178">
        <v>-0.14699999999999999</v>
      </c>
      <c r="I26" s="178">
        <v>3.2000000000000001E-2</v>
      </c>
      <c r="J26" s="178">
        <v>9.7000000000000003E-2</v>
      </c>
      <c r="K26" s="179">
        <v>4.3999999999999997E-2</v>
      </c>
      <c r="L26" s="178">
        <v>0.112</v>
      </c>
      <c r="M26" s="178">
        <v>7.0000000000000007E-2</v>
      </c>
      <c r="N26" s="178">
        <v>4.0000000000000001E-3</v>
      </c>
      <c r="O26" s="178">
        <v>6.0000000000000001E-3</v>
      </c>
      <c r="P26" s="179">
        <v>4.7E-2</v>
      </c>
      <c r="Q26" s="178">
        <v>-5.3999999999999999E-2</v>
      </c>
      <c r="R26" s="232">
        <v>-0.112</v>
      </c>
      <c r="S26" s="232">
        <v>-5.8999999999999997E-2</v>
      </c>
      <c r="T26" s="178">
        <v>-2.1999999999999999E-2</v>
      </c>
      <c r="U26" s="179">
        <v>-5.3999999999999999E-2</v>
      </c>
      <c r="V26" s="232">
        <v>-1.4999999999999999E-2</v>
      </c>
      <c r="W26" s="232">
        <v>8.9999999999999993E-3</v>
      </c>
    </row>
    <row r="27" spans="1:24" x14ac:dyDescent="0.35">
      <c r="A27" s="129" t="s">
        <v>162</v>
      </c>
      <c r="B27" s="178">
        <v>0.27500000000000002</v>
      </c>
      <c r="C27" s="178">
        <v>0.28499999999999998</v>
      </c>
      <c r="D27" s="178">
        <v>0.3</v>
      </c>
      <c r="E27" s="178">
        <v>0.30399999999999999</v>
      </c>
      <c r="F27" s="179">
        <v>0.29199999999999998</v>
      </c>
      <c r="G27" s="178">
        <v>0.30399999999999999</v>
      </c>
      <c r="H27" s="178">
        <v>0.22500000000000001</v>
      </c>
      <c r="I27" s="178">
        <v>0.29499999999999998</v>
      </c>
      <c r="J27" s="178">
        <v>0.26300000000000001</v>
      </c>
      <c r="K27" s="179">
        <v>0.27400000000000002</v>
      </c>
      <c r="L27" s="178">
        <v>0.3</v>
      </c>
      <c r="M27" s="178">
        <v>0.30299999999999999</v>
      </c>
      <c r="N27" s="178">
        <v>0.31900000000000001</v>
      </c>
      <c r="O27" s="178">
        <v>0.31900000000000001</v>
      </c>
      <c r="P27" s="179">
        <v>0.31</v>
      </c>
      <c r="Q27" s="178">
        <v>0.26900000000000002</v>
      </c>
      <c r="R27" s="232">
        <v>0.3</v>
      </c>
      <c r="S27" s="232">
        <v>0.255</v>
      </c>
      <c r="T27" s="178">
        <v>0.28599999999999998</v>
      </c>
      <c r="U27" s="179">
        <v>0.27700000000000002</v>
      </c>
      <c r="V27" s="232">
        <v>0.30199999999999999</v>
      </c>
      <c r="W27" s="232">
        <v>0.313</v>
      </c>
    </row>
    <row r="28" spans="1:24" ht="15" thickBot="1" x14ac:dyDescent="0.4">
      <c r="A28" s="130"/>
      <c r="B28" s="176">
        <v>0.16</v>
      </c>
      <c r="C28" s="176">
        <v>0.14499999999999999</v>
      </c>
      <c r="D28" s="176">
        <v>0.11899999999999999</v>
      </c>
      <c r="E28" s="176">
        <v>0.15</v>
      </c>
      <c r="F28" s="177">
        <v>0.14299999999999999</v>
      </c>
      <c r="G28" s="176">
        <v>0.11799999999999999</v>
      </c>
      <c r="H28" s="176">
        <v>-5.1999999999999998E-2</v>
      </c>
      <c r="I28" s="176">
        <v>7.0000000000000007E-2</v>
      </c>
      <c r="J28" s="176">
        <v>0.121</v>
      </c>
      <c r="K28" s="177">
        <v>8.2000000000000003E-2</v>
      </c>
      <c r="L28" s="176">
        <v>0.15</v>
      </c>
      <c r="M28" s="176">
        <v>0.11899999999999999</v>
      </c>
      <c r="N28" s="176">
        <v>0.08</v>
      </c>
      <c r="O28" s="176">
        <v>5.8999999999999997E-2</v>
      </c>
      <c r="P28" s="177">
        <v>0.10100000000000001</v>
      </c>
      <c r="Q28" s="176">
        <v>3.9E-2</v>
      </c>
      <c r="R28" s="231">
        <v>6.0000000000000001E-3</v>
      </c>
      <c r="S28" s="231">
        <v>1.2999999999999999E-2</v>
      </c>
      <c r="T28" s="176">
        <v>3.2000000000000001E-2</v>
      </c>
      <c r="U28" s="177">
        <v>2.4E-2</v>
      </c>
      <c r="V28" s="231">
        <v>6.9000000000000006E-2</v>
      </c>
      <c r="W28" s="231">
        <v>7.2999999999999995E-2</v>
      </c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84A7A-5BC1-42C6-A7B8-D9CFEDD1DA35}">
  <sheetPr>
    <tabColor rgb="FFFF0000"/>
  </sheetPr>
  <dimension ref="A1:W18"/>
  <sheetViews>
    <sheetView showGridLines="0" zoomScale="110" zoomScaleNormal="110" workbookViewId="0">
      <pane xSplit="1" ySplit="5" topLeftCell="L6" activePane="bottomRight" state="frozen"/>
      <selection activeCell="A75" sqref="A75"/>
      <selection pane="topRight" activeCell="A75" sqref="A75"/>
      <selection pane="bottomLeft" activeCell="A75" sqref="A75"/>
      <selection pane="bottomRight" activeCell="O21" sqref="O21"/>
    </sheetView>
  </sheetViews>
  <sheetFormatPr defaultRowHeight="14.5" x14ac:dyDescent="0.35"/>
  <cols>
    <col min="1" max="1" width="40.7265625" bestFit="1" customWidth="1"/>
    <col min="2" max="18" width="10.26953125" customWidth="1"/>
    <col min="19" max="22" width="10.26953125" style="253" customWidth="1"/>
  </cols>
  <sheetData>
    <row r="1" spans="1:23" ht="18.5" x14ac:dyDescent="0.45">
      <c r="A1" s="3" t="s">
        <v>18</v>
      </c>
    </row>
    <row r="2" spans="1:23" x14ac:dyDescent="0.35">
      <c r="A2" s="104" t="s">
        <v>254</v>
      </c>
    </row>
    <row r="3" spans="1:23" x14ac:dyDescent="0.35">
      <c r="A3" t="s">
        <v>46</v>
      </c>
    </row>
    <row r="4" spans="1:23" x14ac:dyDescent="0.35">
      <c r="Q4" s="347" t="s">
        <v>397</v>
      </c>
      <c r="R4" s="347"/>
      <c r="S4" s="347"/>
      <c r="T4" s="347"/>
      <c r="V4"/>
    </row>
    <row r="5" spans="1:23" ht="44" thickBot="1" x14ac:dyDescent="0.4">
      <c r="A5" s="115" t="s">
        <v>255</v>
      </c>
      <c r="B5" s="41" t="s">
        <v>175</v>
      </c>
      <c r="C5" s="41" t="s">
        <v>176</v>
      </c>
      <c r="D5" s="41" t="s">
        <v>177</v>
      </c>
      <c r="E5" s="41" t="s">
        <v>178</v>
      </c>
      <c r="F5" s="54" t="s">
        <v>179</v>
      </c>
      <c r="G5" s="41" t="s">
        <v>113</v>
      </c>
      <c r="H5" s="41" t="s">
        <v>112</v>
      </c>
      <c r="I5" s="41" t="s">
        <v>110</v>
      </c>
      <c r="J5" s="41" t="s">
        <v>114</v>
      </c>
      <c r="K5" s="54" t="s">
        <v>104</v>
      </c>
      <c r="L5" s="41" t="s">
        <v>17</v>
      </c>
      <c r="M5" s="41" t="s">
        <v>111</v>
      </c>
      <c r="N5" s="41" t="s">
        <v>109</v>
      </c>
      <c r="O5" s="41" t="s">
        <v>115</v>
      </c>
      <c r="P5" s="54" t="s">
        <v>103</v>
      </c>
      <c r="Q5" s="41" t="s">
        <v>11</v>
      </c>
      <c r="R5" s="41" t="s">
        <v>349</v>
      </c>
      <c r="S5" s="41" t="s">
        <v>372</v>
      </c>
      <c r="T5" s="41" t="s">
        <v>380</v>
      </c>
      <c r="U5" s="54" t="s">
        <v>381</v>
      </c>
      <c r="V5" s="41" t="s">
        <v>391</v>
      </c>
      <c r="W5" s="41" t="s">
        <v>406</v>
      </c>
    </row>
    <row r="6" spans="1:23" x14ac:dyDescent="0.35">
      <c r="A6" t="s">
        <v>256</v>
      </c>
      <c r="B6" s="13">
        <v>4379</v>
      </c>
      <c r="C6" s="13">
        <v>5490</v>
      </c>
      <c r="D6" s="13">
        <v>6818</v>
      </c>
      <c r="E6" s="13">
        <v>7052</v>
      </c>
      <c r="F6" s="63">
        <v>23739</v>
      </c>
      <c r="G6" s="13">
        <v>6527</v>
      </c>
      <c r="H6" s="13">
        <v>3899</v>
      </c>
      <c r="I6" s="13">
        <v>5826</v>
      </c>
      <c r="J6" s="13">
        <v>12327</v>
      </c>
      <c r="K6" s="63">
        <v>28579</v>
      </c>
      <c r="L6" s="13">
        <v>6083</v>
      </c>
      <c r="M6" s="13">
        <v>7348</v>
      </c>
      <c r="N6" s="13">
        <v>6105</v>
      </c>
      <c r="O6" s="13">
        <v>7735</v>
      </c>
      <c r="P6" s="63">
        <v>27271</v>
      </c>
      <c r="Q6" s="13">
        <v>5702</v>
      </c>
      <c r="R6" s="97">
        <v>7561</v>
      </c>
      <c r="S6" s="97">
        <v>11262</v>
      </c>
      <c r="T6" s="13">
        <v>7484</v>
      </c>
      <c r="U6" s="63">
        <f>SUM(Q6:T6)</f>
        <v>32009</v>
      </c>
      <c r="V6" s="13">
        <v>6774</v>
      </c>
      <c r="W6" s="13">
        <v>6740</v>
      </c>
    </row>
    <row r="7" spans="1:23" x14ac:dyDescent="0.35">
      <c r="A7" s="130" t="s">
        <v>257</v>
      </c>
      <c r="B7" s="16">
        <v>44748</v>
      </c>
      <c r="C7" s="16">
        <v>43371</v>
      </c>
      <c r="D7" s="16">
        <v>55096</v>
      </c>
      <c r="E7" s="16">
        <v>62055</v>
      </c>
      <c r="F7" s="64">
        <v>205270</v>
      </c>
      <c r="G7" s="16">
        <v>53330</v>
      </c>
      <c r="H7" s="16">
        <v>45827</v>
      </c>
      <c r="I7" s="16">
        <v>52920</v>
      </c>
      <c r="J7" s="16">
        <v>41791</v>
      </c>
      <c r="K7" s="64">
        <v>193868</v>
      </c>
      <c r="L7" s="16">
        <v>50931</v>
      </c>
      <c r="M7" s="16">
        <v>42663</v>
      </c>
      <c r="N7" s="16">
        <v>36580</v>
      </c>
      <c r="O7" s="16">
        <v>46557</v>
      </c>
      <c r="P7" s="64">
        <v>176868</v>
      </c>
      <c r="Q7" s="16">
        <v>50921</v>
      </c>
      <c r="R7" s="118">
        <v>56082</v>
      </c>
      <c r="S7" s="118">
        <v>41636</v>
      </c>
      <c r="T7" s="16">
        <v>48034</v>
      </c>
      <c r="U7" s="63">
        <f>SUM(Q7:T7)</f>
        <v>196673</v>
      </c>
      <c r="V7" s="16">
        <v>50983</v>
      </c>
      <c r="W7" s="16">
        <v>55162</v>
      </c>
    </row>
    <row r="8" spans="1:23" x14ac:dyDescent="0.35">
      <c r="A8" s="130" t="s">
        <v>258</v>
      </c>
      <c r="B8" s="16">
        <v>230</v>
      </c>
      <c r="C8" s="16">
        <v>12701</v>
      </c>
      <c r="D8" s="16">
        <v>42</v>
      </c>
      <c r="E8" s="16">
        <v>-528</v>
      </c>
      <c r="F8" s="64">
        <v>12445</v>
      </c>
      <c r="G8" s="16">
        <v>-400</v>
      </c>
      <c r="H8" s="16">
        <v>2460</v>
      </c>
      <c r="I8" s="16">
        <v>5362</v>
      </c>
      <c r="J8" s="16">
        <v>1434</v>
      </c>
      <c r="K8" s="64">
        <v>8856</v>
      </c>
      <c r="L8" s="16">
        <v>254</v>
      </c>
      <c r="M8" s="16">
        <v>-217</v>
      </c>
      <c r="N8" s="16">
        <v>36</v>
      </c>
      <c r="O8" s="16">
        <v>1094</v>
      </c>
      <c r="P8" s="64">
        <v>1030</v>
      </c>
      <c r="Q8" s="16">
        <v>2823</v>
      </c>
      <c r="R8" s="118">
        <v>1734</v>
      </c>
      <c r="S8" s="118">
        <v>3579</v>
      </c>
      <c r="T8" s="16">
        <v>1163</v>
      </c>
      <c r="U8" s="63">
        <f>SUM(Q8:T8)</f>
        <v>9299</v>
      </c>
      <c r="V8" s="16">
        <v>0</v>
      </c>
      <c r="W8" s="16">
        <v>0</v>
      </c>
    </row>
    <row r="9" spans="1:23" ht="15" thickBot="1" x14ac:dyDescent="0.4">
      <c r="A9" s="130" t="s">
        <v>259</v>
      </c>
      <c r="B9" s="180">
        <v>49357</v>
      </c>
      <c r="C9" s="180">
        <v>61562</v>
      </c>
      <c r="D9" s="180">
        <v>61956</v>
      </c>
      <c r="E9" s="180">
        <v>68579</v>
      </c>
      <c r="F9" s="181">
        <v>241454</v>
      </c>
      <c r="G9" s="180">
        <v>59457</v>
      </c>
      <c r="H9" s="180">
        <v>52186</v>
      </c>
      <c r="I9" s="180">
        <v>64108</v>
      </c>
      <c r="J9" s="180">
        <v>55552</v>
      </c>
      <c r="K9" s="181">
        <v>231303</v>
      </c>
      <c r="L9" s="180">
        <v>57268</v>
      </c>
      <c r="M9" s="180">
        <v>49794</v>
      </c>
      <c r="N9" s="180">
        <v>42721</v>
      </c>
      <c r="O9" s="180">
        <v>55386</v>
      </c>
      <c r="P9" s="181">
        <v>205169</v>
      </c>
      <c r="Q9" s="180">
        <f>SUM(Q6:Q8)</f>
        <v>59446</v>
      </c>
      <c r="R9" s="180">
        <f>SUM(R6:R8)</f>
        <v>65377</v>
      </c>
      <c r="S9" s="180">
        <f>SUM(S6:S8)</f>
        <v>56477</v>
      </c>
      <c r="T9" s="180">
        <f>SUM(T6:T8)</f>
        <v>56681</v>
      </c>
      <c r="U9" s="180">
        <f>SUM(U6:U8)</f>
        <v>237981</v>
      </c>
      <c r="V9" s="180">
        <v>57757</v>
      </c>
      <c r="W9" s="180">
        <v>61902</v>
      </c>
    </row>
    <row r="10" spans="1:23" x14ac:dyDescent="0.35">
      <c r="W10" s="121"/>
    </row>
    <row r="11" spans="1:23" x14ac:dyDescent="0.35">
      <c r="O11" s="121"/>
      <c r="P11" s="121"/>
      <c r="T11" s="121"/>
      <c r="U11" s="121"/>
    </row>
    <row r="12" spans="1:23" x14ac:dyDescent="0.35">
      <c r="O12" s="121"/>
      <c r="Q12" s="16"/>
      <c r="R12" s="16"/>
      <c r="S12" s="118"/>
      <c r="T12" s="118"/>
      <c r="U12" s="16"/>
    </row>
    <row r="13" spans="1:23" x14ac:dyDescent="0.35">
      <c r="Q13" s="16"/>
      <c r="R13" s="16"/>
      <c r="S13" s="118"/>
      <c r="T13" s="118"/>
      <c r="U13" s="16"/>
    </row>
    <row r="14" spans="1:23" x14ac:dyDescent="0.35">
      <c r="Q14" s="16"/>
      <c r="R14" s="16"/>
      <c r="S14" s="16"/>
      <c r="T14" s="16"/>
      <c r="U14" s="16"/>
    </row>
    <row r="15" spans="1:23" x14ac:dyDescent="0.35">
      <c r="Q15" s="16"/>
      <c r="R15" s="16"/>
      <c r="S15" s="118"/>
      <c r="T15" s="118"/>
      <c r="U15" s="16"/>
    </row>
    <row r="16" spans="1:23" x14ac:dyDescent="0.35">
      <c r="Q16" s="16"/>
      <c r="R16" s="16"/>
      <c r="S16" s="118"/>
      <c r="T16" s="118"/>
      <c r="U16" s="16"/>
    </row>
    <row r="17" spans="17:21" x14ac:dyDescent="0.35">
      <c r="Q17" s="16"/>
      <c r="R17" s="16"/>
      <c r="S17" s="118"/>
      <c r="T17" s="118"/>
      <c r="U17" s="16"/>
    </row>
    <row r="18" spans="17:21" x14ac:dyDescent="0.35">
      <c r="Q18" s="16"/>
      <c r="R18" s="16"/>
      <c r="S18" s="118"/>
      <c r="T18" s="118"/>
      <c r="U18" s="16"/>
    </row>
  </sheetData>
  <mergeCells count="1">
    <mergeCell ref="Q4:T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B42E6-5257-41AE-907E-F323E41C3B17}">
  <sheetPr>
    <tabColor rgb="FFFF0000"/>
  </sheetPr>
  <dimension ref="A1:W8"/>
  <sheetViews>
    <sheetView showGridLines="0" zoomScale="110" zoomScaleNormal="110" workbookViewId="0">
      <pane xSplit="1" ySplit="5" topLeftCell="G6" activePane="bottomRight" state="frozen"/>
      <selection activeCell="A75" sqref="A75"/>
      <selection pane="topRight" activeCell="A75" sqref="A75"/>
      <selection pane="bottomLeft" activeCell="A75" sqref="A75"/>
      <selection pane="bottomRight" activeCell="X12" sqref="X12"/>
    </sheetView>
  </sheetViews>
  <sheetFormatPr defaultRowHeight="14.5" x14ac:dyDescent="0.35"/>
  <cols>
    <col min="1" max="1" width="39.1796875" customWidth="1"/>
    <col min="2" max="18" width="10.54296875" customWidth="1"/>
    <col min="19" max="22" width="10.54296875" style="253" customWidth="1"/>
    <col min="23" max="23" width="10" bestFit="1" customWidth="1"/>
  </cols>
  <sheetData>
    <row r="1" spans="1:23" ht="18.5" x14ac:dyDescent="0.45">
      <c r="A1" s="3" t="s">
        <v>18</v>
      </c>
    </row>
    <row r="2" spans="1:23" x14ac:dyDescent="0.35">
      <c r="A2" s="104" t="s">
        <v>260</v>
      </c>
    </row>
    <row r="3" spans="1:23" x14ac:dyDescent="0.35">
      <c r="A3" t="s">
        <v>46</v>
      </c>
    </row>
    <row r="5" spans="1:23" ht="30" customHeight="1" thickBot="1" x14ac:dyDescent="0.4">
      <c r="A5" s="115" t="s">
        <v>261</v>
      </c>
      <c r="B5" s="41" t="s">
        <v>175</v>
      </c>
      <c r="C5" s="41" t="s">
        <v>176</v>
      </c>
      <c r="D5" s="41" t="s">
        <v>177</v>
      </c>
      <c r="E5" s="41" t="s">
        <v>178</v>
      </c>
      <c r="F5" s="54" t="s">
        <v>179</v>
      </c>
      <c r="G5" s="41" t="s">
        <v>113</v>
      </c>
      <c r="H5" s="41" t="s">
        <v>112</v>
      </c>
      <c r="I5" s="41" t="s">
        <v>110</v>
      </c>
      <c r="J5" s="41" t="s">
        <v>114</v>
      </c>
      <c r="K5" s="54" t="s">
        <v>104</v>
      </c>
      <c r="L5" s="41" t="s">
        <v>17</v>
      </c>
      <c r="M5" s="41" t="s">
        <v>111</v>
      </c>
      <c r="N5" s="41" t="s">
        <v>109</v>
      </c>
      <c r="O5" s="41" t="s">
        <v>115</v>
      </c>
      <c r="P5" s="54" t="s">
        <v>103</v>
      </c>
      <c r="Q5" s="41" t="s">
        <v>11</v>
      </c>
      <c r="R5" s="41" t="s">
        <v>349</v>
      </c>
      <c r="S5" s="41" t="s">
        <v>372</v>
      </c>
      <c r="T5" s="41" t="s">
        <v>380</v>
      </c>
      <c r="U5" s="54" t="s">
        <v>381</v>
      </c>
      <c r="V5" s="275" t="s">
        <v>391</v>
      </c>
      <c r="W5" s="275" t="s">
        <v>406</v>
      </c>
    </row>
    <row r="6" spans="1:23" x14ac:dyDescent="0.35">
      <c r="A6" t="s">
        <v>262</v>
      </c>
      <c r="B6" s="16">
        <v>219592</v>
      </c>
      <c r="C6" s="16">
        <v>252257</v>
      </c>
      <c r="D6" s="16">
        <v>253517</v>
      </c>
      <c r="E6" s="16">
        <v>211101</v>
      </c>
      <c r="F6" s="64">
        <v>211101</v>
      </c>
      <c r="G6" s="16">
        <v>250527</v>
      </c>
      <c r="H6" s="16">
        <v>245717</v>
      </c>
      <c r="I6" s="16">
        <v>195025</v>
      </c>
      <c r="J6" s="16">
        <v>194376</v>
      </c>
      <c r="K6" s="64">
        <v>194376</v>
      </c>
      <c r="L6" s="16">
        <v>193519</v>
      </c>
      <c r="M6" s="16">
        <v>191378</v>
      </c>
      <c r="N6" s="16">
        <v>186478</v>
      </c>
      <c r="O6" s="16">
        <v>219661</v>
      </c>
      <c r="P6" s="64">
        <v>219661</v>
      </c>
      <c r="Q6" s="183">
        <v>220624</v>
      </c>
      <c r="R6" s="233">
        <v>245924</v>
      </c>
      <c r="S6" s="233">
        <v>233937</v>
      </c>
      <c r="T6" s="16">
        <v>208795</v>
      </c>
      <c r="U6" s="64">
        <v>208795</v>
      </c>
      <c r="V6" s="276">
        <v>205392</v>
      </c>
      <c r="W6" s="276">
        <v>208870</v>
      </c>
    </row>
    <row r="7" spans="1:23" x14ac:dyDescent="0.35">
      <c r="A7" s="130" t="s">
        <v>36</v>
      </c>
      <c r="B7" s="16">
        <v>8513</v>
      </c>
      <c r="C7" s="16">
        <v>8513</v>
      </c>
      <c r="D7" s="16">
        <v>6477</v>
      </c>
      <c r="E7" s="16">
        <v>3936</v>
      </c>
      <c r="F7" s="64">
        <v>3936</v>
      </c>
      <c r="G7" s="16">
        <v>2833</v>
      </c>
      <c r="H7" s="16">
        <v>2837</v>
      </c>
      <c r="I7" s="16">
        <v>782</v>
      </c>
      <c r="J7" s="16">
        <v>2911</v>
      </c>
      <c r="K7" s="64">
        <v>2911</v>
      </c>
      <c r="L7" s="16">
        <v>2777</v>
      </c>
      <c r="M7" s="16">
        <v>2639</v>
      </c>
      <c r="N7" s="16">
        <v>3094</v>
      </c>
      <c r="O7" s="16">
        <v>5672</v>
      </c>
      <c r="P7" s="64">
        <v>5672</v>
      </c>
      <c r="Q7" s="183">
        <v>5673</v>
      </c>
      <c r="R7" s="233">
        <v>5512</v>
      </c>
      <c r="S7" s="233">
        <v>5136</v>
      </c>
      <c r="T7" s="16">
        <v>3700</v>
      </c>
      <c r="U7" s="64">
        <v>3700</v>
      </c>
      <c r="V7" s="276">
        <v>2838</v>
      </c>
      <c r="W7" s="276">
        <v>2896</v>
      </c>
    </row>
    <row r="8" spans="1:23" ht="15" thickBot="1" x14ac:dyDescent="0.4">
      <c r="A8" s="130"/>
      <c r="B8" s="180">
        <v>228105</v>
      </c>
      <c r="C8" s="180">
        <v>260770</v>
      </c>
      <c r="D8" s="180">
        <v>259994</v>
      </c>
      <c r="E8" s="180">
        <v>215037</v>
      </c>
      <c r="F8" s="181">
        <v>215037</v>
      </c>
      <c r="G8" s="180">
        <v>253360</v>
      </c>
      <c r="H8" s="180">
        <v>248554</v>
      </c>
      <c r="I8" s="180">
        <v>195807</v>
      </c>
      <c r="J8" s="180">
        <v>197287</v>
      </c>
      <c r="K8" s="181">
        <v>197287</v>
      </c>
      <c r="L8" s="180">
        <v>196296</v>
      </c>
      <c r="M8" s="180">
        <v>194017</v>
      </c>
      <c r="N8" s="180">
        <v>189572</v>
      </c>
      <c r="O8" s="180">
        <v>225333</v>
      </c>
      <c r="P8" s="181">
        <v>225333</v>
      </c>
      <c r="Q8" s="182">
        <v>226297</v>
      </c>
      <c r="R8" s="234">
        <v>251436</v>
      </c>
      <c r="S8" s="234">
        <v>239073</v>
      </c>
      <c r="T8" s="180">
        <v>212495</v>
      </c>
      <c r="U8" s="181">
        <v>212495</v>
      </c>
      <c r="V8" s="277">
        <v>208230</v>
      </c>
      <c r="W8" s="277">
        <v>211766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76514-B61F-4C23-B3E4-E7D06819242C}">
  <sheetPr>
    <tabColor rgb="FFFF0000"/>
  </sheetPr>
  <dimension ref="A1:X41"/>
  <sheetViews>
    <sheetView showGridLines="0" zoomScale="120" zoomScaleNormal="120" workbookViewId="0">
      <pane xSplit="1" ySplit="5" topLeftCell="L6" activePane="bottomRight" state="frozen"/>
      <selection activeCell="A75" sqref="A75"/>
      <selection pane="topRight" activeCell="A75" sqref="A75"/>
      <selection pane="bottomLeft" activeCell="A75" sqref="A75"/>
      <selection pane="bottomRight" activeCell="W13" sqref="W13"/>
    </sheetView>
  </sheetViews>
  <sheetFormatPr defaultColWidth="9.1796875" defaultRowHeight="14.5" x14ac:dyDescent="0.35"/>
  <cols>
    <col min="1" max="1" width="53.7265625" style="253" customWidth="1"/>
    <col min="2" max="10" width="10.26953125" style="253" customWidth="1"/>
    <col min="11" max="11" width="13.453125" style="253" bestFit="1" customWidth="1"/>
    <col min="12" max="12" width="10.26953125" style="253" bestFit="1" customWidth="1"/>
    <col min="13" max="15" width="10.26953125" style="253" customWidth="1"/>
    <col min="16" max="16" width="11.453125" style="253" customWidth="1"/>
    <col min="17" max="18" width="11.453125" style="253" bestFit="1" customWidth="1"/>
    <col min="19" max="19" width="11.453125" style="253" customWidth="1"/>
    <col min="20" max="20" width="11.453125" style="253" bestFit="1" customWidth="1"/>
    <col min="21" max="21" width="11.1796875" style="253" customWidth="1"/>
    <col min="22" max="22" width="11.453125" style="253" customWidth="1"/>
    <col min="23" max="23" width="10.26953125" style="253" bestFit="1" customWidth="1"/>
    <col min="24" max="24" width="9.7265625" style="253" bestFit="1" customWidth="1"/>
    <col min="25" max="16384" width="9.1796875" style="253"/>
  </cols>
  <sheetData>
    <row r="1" spans="1:24" ht="18.5" x14ac:dyDescent="0.45">
      <c r="A1" s="39" t="s">
        <v>18</v>
      </c>
    </row>
    <row r="2" spans="1:24" x14ac:dyDescent="0.35">
      <c r="A2" s="74" t="s">
        <v>149</v>
      </c>
    </row>
    <row r="3" spans="1:24" x14ac:dyDescent="0.35">
      <c r="A3" s="18" t="s">
        <v>46</v>
      </c>
      <c r="R3"/>
      <c r="S3"/>
      <c r="T3"/>
      <c r="U3"/>
      <c r="V3"/>
      <c r="W3"/>
    </row>
    <row r="4" spans="1:24" x14ac:dyDescent="0.35">
      <c r="Q4" s="347" t="s">
        <v>397</v>
      </c>
      <c r="R4" s="347"/>
      <c r="S4" s="347"/>
      <c r="T4" s="347"/>
      <c r="U4" s="347"/>
    </row>
    <row r="5" spans="1:24" x14ac:dyDescent="0.35">
      <c r="B5" s="75" t="s">
        <v>175</v>
      </c>
      <c r="C5" s="75" t="s">
        <v>176</v>
      </c>
      <c r="D5" s="75" t="s">
        <v>177</v>
      </c>
      <c r="E5" s="75" t="s">
        <v>178</v>
      </c>
      <c r="F5" s="78" t="s">
        <v>179</v>
      </c>
      <c r="G5" s="75" t="s">
        <v>113</v>
      </c>
      <c r="H5" s="75" t="s">
        <v>112</v>
      </c>
      <c r="I5" s="75" t="s">
        <v>110</v>
      </c>
      <c r="J5" s="75" t="s">
        <v>114</v>
      </c>
      <c r="K5" s="78" t="s">
        <v>104</v>
      </c>
      <c r="L5" s="75" t="s">
        <v>17</v>
      </c>
      <c r="M5" s="75" t="s">
        <v>111</v>
      </c>
      <c r="N5" s="75" t="s">
        <v>109</v>
      </c>
      <c r="O5" s="75" t="s">
        <v>115</v>
      </c>
      <c r="P5" s="78" t="s">
        <v>103</v>
      </c>
      <c r="Q5" s="75" t="s">
        <v>11</v>
      </c>
      <c r="R5" s="75" t="s">
        <v>349</v>
      </c>
      <c r="S5" s="75"/>
      <c r="T5" s="75" t="s">
        <v>372</v>
      </c>
      <c r="U5" s="75" t="s">
        <v>380</v>
      </c>
      <c r="V5" s="78" t="s">
        <v>381</v>
      </c>
      <c r="W5" s="282" t="s">
        <v>391</v>
      </c>
      <c r="X5" s="282" t="s">
        <v>406</v>
      </c>
    </row>
    <row r="6" spans="1:24" x14ac:dyDescent="0.35">
      <c r="A6" s="253" t="s">
        <v>150</v>
      </c>
      <c r="B6" s="13">
        <v>16149</v>
      </c>
      <c r="C6" s="13">
        <v>8507</v>
      </c>
      <c r="D6" s="13">
        <v>-1085</v>
      </c>
      <c r="E6" s="13">
        <v>34127</v>
      </c>
      <c r="F6" s="63">
        <v>57698</v>
      </c>
      <c r="G6" s="13">
        <v>-67239</v>
      </c>
      <c r="H6" s="13">
        <v>-74050</v>
      </c>
      <c r="I6" s="13">
        <v>-24912</v>
      </c>
      <c r="J6" s="13">
        <v>8465</v>
      </c>
      <c r="K6" s="63">
        <v>-157736</v>
      </c>
      <c r="L6" s="13">
        <v>7033</v>
      </c>
      <c r="M6" s="13">
        <v>2587</v>
      </c>
      <c r="N6" s="13">
        <v>-15415</v>
      </c>
      <c r="O6" s="13">
        <v>-8691</v>
      </c>
      <c r="P6" s="63">
        <v>-14484</v>
      </c>
      <c r="Q6" s="280">
        <v>-27795</v>
      </c>
      <c r="R6" s="280">
        <v>-56009</v>
      </c>
      <c r="S6" s="280"/>
      <c r="T6" s="280">
        <v>-42483</v>
      </c>
      <c r="U6" s="280">
        <v>-149444</v>
      </c>
      <c r="V6" s="63">
        <f>SUM(Q6:U6)</f>
        <v>-275731</v>
      </c>
      <c r="W6" s="280">
        <v>-45964</v>
      </c>
      <c r="X6" s="280">
        <v>-48101</v>
      </c>
    </row>
    <row r="7" spans="1:24" x14ac:dyDescent="0.35">
      <c r="A7" s="253" t="s">
        <v>151</v>
      </c>
      <c r="F7" s="79"/>
      <c r="K7" s="79"/>
      <c r="P7" s="79"/>
      <c r="R7" s="18"/>
      <c r="S7" s="18"/>
      <c r="T7" s="18"/>
      <c r="V7" s="79"/>
      <c r="W7" s="281"/>
      <c r="X7" s="281"/>
    </row>
    <row r="8" spans="1:24" x14ac:dyDescent="0.35">
      <c r="A8" s="89" t="s">
        <v>152</v>
      </c>
      <c r="B8" s="16">
        <v>7655</v>
      </c>
      <c r="C8" s="16">
        <v>5869</v>
      </c>
      <c r="D8" s="16">
        <v>2355</v>
      </c>
      <c r="E8" s="16">
        <v>26118</v>
      </c>
      <c r="F8" s="64">
        <v>41997</v>
      </c>
      <c r="G8" s="16">
        <v>4578</v>
      </c>
      <c r="H8" s="16">
        <v>-12907</v>
      </c>
      <c r="I8" s="16">
        <v>-3014</v>
      </c>
      <c r="J8" s="16">
        <v>12987</v>
      </c>
      <c r="K8" s="64">
        <v>1644</v>
      </c>
      <c r="L8" s="16">
        <v>7586</v>
      </c>
      <c r="M8" s="16">
        <v>8040</v>
      </c>
      <c r="N8" s="16">
        <v>-5004</v>
      </c>
      <c r="O8" s="16">
        <v>-1066</v>
      </c>
      <c r="P8" s="64">
        <v>9556</v>
      </c>
      <c r="Q8" s="16">
        <v>-8745</v>
      </c>
      <c r="R8" s="118">
        <v>-17595</v>
      </c>
      <c r="S8" s="118"/>
      <c r="T8" s="118">
        <v>-10133</v>
      </c>
      <c r="U8" s="16">
        <v>-10948</v>
      </c>
      <c r="V8" s="64">
        <f t="shared" ref="V8:V26" si="0">SUM(Q8:U8)</f>
        <v>-47421</v>
      </c>
      <c r="W8" s="278">
        <v>-7562</v>
      </c>
      <c r="X8" s="278">
        <v>-8606</v>
      </c>
    </row>
    <row r="9" spans="1:24" x14ac:dyDescent="0.35">
      <c r="A9" s="89" t="s">
        <v>168</v>
      </c>
      <c r="B9" s="16">
        <v>18057</v>
      </c>
      <c r="C9" s="16">
        <v>24967</v>
      </c>
      <c r="D9" s="16">
        <v>19030</v>
      </c>
      <c r="E9" s="16">
        <v>11301</v>
      </c>
      <c r="F9" s="64">
        <v>73355</v>
      </c>
      <c r="G9" s="16">
        <v>37135</v>
      </c>
      <c r="H9" s="16">
        <v>16890</v>
      </c>
      <c r="I9" s="16">
        <v>15273</v>
      </c>
      <c r="J9" s="16">
        <v>14571</v>
      </c>
      <c r="K9" s="64">
        <v>83870</v>
      </c>
      <c r="L9" s="16">
        <v>10123</v>
      </c>
      <c r="M9" s="16">
        <v>13930</v>
      </c>
      <c r="N9" s="16">
        <v>15624</v>
      </c>
      <c r="O9" s="16">
        <v>-641</v>
      </c>
      <c r="P9" s="64">
        <v>39036</v>
      </c>
      <c r="Q9" s="16">
        <v>-9335</v>
      </c>
      <c r="R9" s="118">
        <v>9120</v>
      </c>
      <c r="S9" s="118"/>
      <c r="T9" s="118">
        <v>12278</v>
      </c>
      <c r="U9" s="16">
        <v>24705</v>
      </c>
      <c r="V9" s="64">
        <f t="shared" si="0"/>
        <v>36768</v>
      </c>
      <c r="W9" s="278">
        <v>32218</v>
      </c>
      <c r="X9" s="278">
        <v>39970</v>
      </c>
    </row>
    <row r="10" spans="1:24" x14ac:dyDescent="0.35">
      <c r="A10" s="89" t="s">
        <v>153</v>
      </c>
      <c r="B10" s="16">
        <v>18981</v>
      </c>
      <c r="C10" s="16">
        <v>22399</v>
      </c>
      <c r="D10" s="16">
        <v>32055</v>
      </c>
      <c r="E10" s="16">
        <v>31134</v>
      </c>
      <c r="F10" s="64">
        <v>104570</v>
      </c>
      <c r="G10" s="16">
        <v>30140</v>
      </c>
      <c r="H10" s="16">
        <v>28146</v>
      </c>
      <c r="I10" s="16">
        <v>26374</v>
      </c>
      <c r="J10" s="16">
        <v>26126</v>
      </c>
      <c r="K10" s="64">
        <v>110786</v>
      </c>
      <c r="L10" s="16">
        <v>24564</v>
      </c>
      <c r="M10" s="16">
        <v>23503</v>
      </c>
      <c r="N10" s="16">
        <v>23970</v>
      </c>
      <c r="O10" s="16">
        <v>25117</v>
      </c>
      <c r="P10" s="64">
        <v>97154</v>
      </c>
      <c r="Q10" s="16">
        <v>23351</v>
      </c>
      <c r="R10" s="118">
        <v>20282</v>
      </c>
      <c r="S10" s="118"/>
      <c r="T10" s="118">
        <v>22282</v>
      </c>
      <c r="U10" s="16">
        <v>22580</v>
      </c>
      <c r="V10" s="64">
        <f t="shared" si="0"/>
        <v>88495</v>
      </c>
      <c r="W10" s="278">
        <v>20901</v>
      </c>
      <c r="X10" s="278">
        <v>18731</v>
      </c>
    </row>
    <row r="11" spans="1:24" x14ac:dyDescent="0.35">
      <c r="A11" s="89" t="s">
        <v>154</v>
      </c>
      <c r="B11" s="16">
        <v>-20</v>
      </c>
      <c r="C11" s="16">
        <v>15</v>
      </c>
      <c r="D11" s="16">
        <v>-93</v>
      </c>
      <c r="E11" s="16">
        <v>52</v>
      </c>
      <c r="F11" s="64">
        <v>-46</v>
      </c>
      <c r="G11" s="16">
        <v>163</v>
      </c>
      <c r="H11" s="16">
        <v>229</v>
      </c>
      <c r="I11" s="16">
        <v>-191</v>
      </c>
      <c r="J11" s="16">
        <v>-257</v>
      </c>
      <c r="K11" s="64">
        <v>-56</v>
      </c>
      <c r="L11" s="16">
        <v>-355</v>
      </c>
      <c r="M11" s="16">
        <v>10</v>
      </c>
      <c r="N11" s="16">
        <v>642</v>
      </c>
      <c r="O11" s="16">
        <v>-186</v>
      </c>
      <c r="P11" s="64">
        <v>112</v>
      </c>
      <c r="Q11" s="16">
        <v>-373</v>
      </c>
      <c r="R11" s="118">
        <v>-58</v>
      </c>
      <c r="S11" s="118"/>
      <c r="T11" s="118">
        <v>-544</v>
      </c>
      <c r="U11" s="16">
        <v>410</v>
      </c>
      <c r="V11" s="64">
        <f t="shared" si="0"/>
        <v>-565</v>
      </c>
      <c r="W11" s="278">
        <v>-15</v>
      </c>
      <c r="X11" s="278">
        <v>969</v>
      </c>
    </row>
    <row r="12" spans="1:24" x14ac:dyDescent="0.35">
      <c r="A12" s="89" t="s">
        <v>69</v>
      </c>
      <c r="B12" s="16">
        <v>44</v>
      </c>
      <c r="C12" s="16">
        <v>-800</v>
      </c>
      <c r="D12" s="16">
        <v>1432</v>
      </c>
      <c r="E12" s="16">
        <v>273</v>
      </c>
      <c r="F12" s="64">
        <v>949</v>
      </c>
      <c r="G12" s="16">
        <v>1970</v>
      </c>
      <c r="H12" s="16">
        <v>-275</v>
      </c>
      <c r="I12" s="16">
        <v>7</v>
      </c>
      <c r="J12" s="16">
        <v>-1584</v>
      </c>
      <c r="K12" s="64">
        <v>118</v>
      </c>
      <c r="L12" s="16">
        <v>-438</v>
      </c>
      <c r="M12" s="16">
        <v>-264</v>
      </c>
      <c r="N12" s="16">
        <v>736</v>
      </c>
      <c r="O12" s="16">
        <v>647</v>
      </c>
      <c r="P12" s="64">
        <v>681</v>
      </c>
      <c r="Q12" s="16">
        <v>952</v>
      </c>
      <c r="R12" s="118">
        <v>0</v>
      </c>
      <c r="S12" s="118"/>
      <c r="T12" s="118">
        <v>0</v>
      </c>
      <c r="U12" s="16">
        <v>0</v>
      </c>
      <c r="V12" s="64">
        <f t="shared" si="0"/>
        <v>952</v>
      </c>
      <c r="W12" s="278">
        <v>0</v>
      </c>
      <c r="X12" s="278">
        <v>0</v>
      </c>
    </row>
    <row r="13" spans="1:24" ht="43.5" x14ac:dyDescent="0.35">
      <c r="A13" s="90" t="s">
        <v>155</v>
      </c>
      <c r="B13" s="16">
        <v>-935</v>
      </c>
      <c r="C13" s="16">
        <v>-2358</v>
      </c>
      <c r="D13" s="16">
        <v>4993</v>
      </c>
      <c r="E13" s="16">
        <v>-1640</v>
      </c>
      <c r="F13" s="64">
        <v>60</v>
      </c>
      <c r="G13" s="16">
        <v>-43</v>
      </c>
      <c r="H13" s="16">
        <v>-2163</v>
      </c>
      <c r="I13" s="16">
        <v>-3609</v>
      </c>
      <c r="J13" s="16">
        <v>-3237</v>
      </c>
      <c r="K13" s="64">
        <v>-9052</v>
      </c>
      <c r="L13" s="16">
        <v>2529</v>
      </c>
      <c r="M13" s="16">
        <v>2107</v>
      </c>
      <c r="N13" s="16">
        <v>1356</v>
      </c>
      <c r="O13" s="16">
        <v>5799</v>
      </c>
      <c r="P13" s="64">
        <v>11791</v>
      </c>
      <c r="Q13" s="16">
        <v>4768</v>
      </c>
      <c r="R13" s="118">
        <v>1045</v>
      </c>
      <c r="S13" s="118"/>
      <c r="T13" s="118">
        <v>-2481</v>
      </c>
      <c r="U13" s="16">
        <v>-3929</v>
      </c>
      <c r="V13" s="64">
        <f t="shared" si="0"/>
        <v>-597</v>
      </c>
      <c r="W13" s="278">
        <v>-424</v>
      </c>
      <c r="X13" s="278">
        <v>4471</v>
      </c>
    </row>
    <row r="14" spans="1:24" x14ac:dyDescent="0.35">
      <c r="A14" s="89" t="s">
        <v>169</v>
      </c>
      <c r="B14" s="16">
        <v>5</v>
      </c>
      <c r="C14" s="16">
        <v>13338</v>
      </c>
      <c r="D14" s="16">
        <v>342</v>
      </c>
      <c r="E14" s="16">
        <v>-616</v>
      </c>
      <c r="F14" s="64">
        <v>13069</v>
      </c>
      <c r="G14" s="16">
        <v>0</v>
      </c>
      <c r="H14" s="16">
        <v>1231</v>
      </c>
      <c r="I14" s="16">
        <v>0</v>
      </c>
      <c r="J14" s="16">
        <v>165</v>
      </c>
      <c r="K14" s="64">
        <v>1396</v>
      </c>
      <c r="L14" s="16">
        <v>0</v>
      </c>
      <c r="M14" s="16">
        <v>0</v>
      </c>
      <c r="N14" s="16">
        <v>0</v>
      </c>
      <c r="O14" s="16">
        <v>-106</v>
      </c>
      <c r="P14" s="64">
        <v>-106</v>
      </c>
      <c r="Q14" s="16">
        <v>0</v>
      </c>
      <c r="R14" s="118">
        <v>0</v>
      </c>
      <c r="S14" s="118"/>
      <c r="T14" s="118">
        <v>0</v>
      </c>
      <c r="U14" s="16">
        <v>0</v>
      </c>
      <c r="V14" s="64">
        <f t="shared" si="0"/>
        <v>0</v>
      </c>
      <c r="W14" s="278">
        <v>0</v>
      </c>
      <c r="X14" s="278">
        <v>0</v>
      </c>
    </row>
    <row r="15" spans="1:24" x14ac:dyDescent="0.35">
      <c r="A15" s="89" t="s">
        <v>170</v>
      </c>
      <c r="B15" s="16">
        <v>0</v>
      </c>
      <c r="C15" s="16">
        <v>0</v>
      </c>
      <c r="D15" s="16">
        <v>-1671</v>
      </c>
      <c r="E15" s="16">
        <v>70</v>
      </c>
      <c r="F15" s="64">
        <v>-1601</v>
      </c>
      <c r="G15" s="16">
        <v>-463</v>
      </c>
      <c r="H15" s="16">
        <v>48</v>
      </c>
      <c r="I15" s="16">
        <v>0</v>
      </c>
      <c r="J15" s="16">
        <v>7</v>
      </c>
      <c r="K15" s="64">
        <v>-408</v>
      </c>
      <c r="L15" s="16">
        <v>0</v>
      </c>
      <c r="M15" s="16">
        <v>0</v>
      </c>
      <c r="N15" s="16">
        <v>0</v>
      </c>
      <c r="O15" s="16">
        <v>0</v>
      </c>
      <c r="P15" s="64">
        <v>0</v>
      </c>
      <c r="Q15" s="16">
        <v>0</v>
      </c>
      <c r="R15" s="118">
        <v>7000</v>
      </c>
      <c r="S15" s="118"/>
      <c r="T15" s="118">
        <v>0</v>
      </c>
      <c r="U15" s="16">
        <v>0</v>
      </c>
      <c r="V15" s="64">
        <f t="shared" si="0"/>
        <v>7000</v>
      </c>
      <c r="W15" s="278">
        <v>4764</v>
      </c>
      <c r="X15" s="278">
        <v>0</v>
      </c>
    </row>
    <row r="16" spans="1:24" ht="29" x14ac:dyDescent="0.35">
      <c r="A16" s="90" t="s">
        <v>180</v>
      </c>
      <c r="B16" s="16">
        <v>0</v>
      </c>
      <c r="C16" s="16">
        <v>8690</v>
      </c>
      <c r="D16" s="16">
        <v>20158</v>
      </c>
      <c r="E16" s="16">
        <v>2156</v>
      </c>
      <c r="F16" s="64">
        <v>31004</v>
      </c>
      <c r="G16" s="16">
        <v>0</v>
      </c>
      <c r="H16" s="16">
        <v>0</v>
      </c>
      <c r="I16" s="16">
        <v>0</v>
      </c>
      <c r="J16" s="16">
        <v>0</v>
      </c>
      <c r="K16" s="64">
        <v>0</v>
      </c>
      <c r="L16" s="16">
        <v>0</v>
      </c>
      <c r="M16" s="16">
        <v>0</v>
      </c>
      <c r="N16" s="16">
        <v>0</v>
      </c>
      <c r="O16" s="16">
        <v>0</v>
      </c>
      <c r="P16" s="64">
        <v>0</v>
      </c>
      <c r="Q16" s="16">
        <v>0</v>
      </c>
      <c r="R16" s="118">
        <v>0</v>
      </c>
      <c r="S16" s="118"/>
      <c r="T16" s="118">
        <v>0</v>
      </c>
      <c r="U16" s="16">
        <v>0</v>
      </c>
      <c r="V16" s="64">
        <f t="shared" si="0"/>
        <v>0</v>
      </c>
      <c r="W16" s="278">
        <v>0</v>
      </c>
      <c r="X16" s="278">
        <v>0</v>
      </c>
    </row>
    <row r="17" spans="1:24" x14ac:dyDescent="0.35">
      <c r="A17" s="89" t="s">
        <v>171</v>
      </c>
      <c r="B17" s="16">
        <v>-53</v>
      </c>
      <c r="C17" s="16">
        <v>430</v>
      </c>
      <c r="D17" s="16">
        <v>-800</v>
      </c>
      <c r="E17" s="16">
        <v>-203</v>
      </c>
      <c r="F17" s="64">
        <v>-626</v>
      </c>
      <c r="G17" s="16">
        <v>-940</v>
      </c>
      <c r="H17" s="16">
        <v>-529</v>
      </c>
      <c r="I17" s="16">
        <v>303</v>
      </c>
      <c r="J17" s="16">
        <v>641</v>
      </c>
      <c r="K17" s="64">
        <v>-526</v>
      </c>
      <c r="L17" s="16">
        <v>447</v>
      </c>
      <c r="M17" s="16">
        <v>91</v>
      </c>
      <c r="N17" s="16">
        <v>-653</v>
      </c>
      <c r="O17" s="16">
        <v>-597</v>
      </c>
      <c r="P17" s="64">
        <v>-712</v>
      </c>
      <c r="Q17" s="16">
        <v>-275</v>
      </c>
      <c r="R17" s="118">
        <v>0</v>
      </c>
      <c r="S17" s="118"/>
      <c r="T17" s="118">
        <v>0</v>
      </c>
      <c r="U17" s="16">
        <v>0</v>
      </c>
      <c r="V17" s="64">
        <f t="shared" si="0"/>
        <v>-275</v>
      </c>
      <c r="W17" s="278">
        <v>0</v>
      </c>
      <c r="X17" s="278">
        <v>0</v>
      </c>
    </row>
    <row r="18" spans="1:24" x14ac:dyDescent="0.35">
      <c r="A18" s="89" t="s">
        <v>164</v>
      </c>
      <c r="B18" s="16">
        <v>419</v>
      </c>
      <c r="C18" s="16">
        <v>558</v>
      </c>
      <c r="D18" s="16">
        <v>152</v>
      </c>
      <c r="E18" s="16">
        <v>437</v>
      </c>
      <c r="F18" s="64">
        <v>1566</v>
      </c>
      <c r="G18" s="16">
        <v>14</v>
      </c>
      <c r="H18" s="16">
        <v>551</v>
      </c>
      <c r="I18" s="16">
        <v>597</v>
      </c>
      <c r="J18" s="16">
        <v>608</v>
      </c>
      <c r="K18" s="64">
        <v>1770</v>
      </c>
      <c r="L18" s="16">
        <v>650</v>
      </c>
      <c r="M18" s="16">
        <v>502</v>
      </c>
      <c r="N18" s="16">
        <v>293</v>
      </c>
      <c r="O18" s="16">
        <v>293</v>
      </c>
      <c r="P18" s="64">
        <v>1738</v>
      </c>
      <c r="Q18" s="16">
        <v>285</v>
      </c>
      <c r="R18" s="118">
        <v>243</v>
      </c>
      <c r="S18" s="118"/>
      <c r="T18" s="118">
        <v>421</v>
      </c>
      <c r="U18" s="16">
        <v>397</v>
      </c>
      <c r="V18" s="64">
        <f t="shared" si="0"/>
        <v>1346</v>
      </c>
      <c r="W18" s="278">
        <v>409</v>
      </c>
      <c r="X18" s="278">
        <v>831</v>
      </c>
    </row>
    <row r="19" spans="1:24" x14ac:dyDescent="0.35">
      <c r="A19" s="89" t="s">
        <v>165</v>
      </c>
      <c r="B19" s="16">
        <v>0</v>
      </c>
      <c r="C19" s="16"/>
      <c r="D19" s="16">
        <v>0</v>
      </c>
      <c r="E19" s="16">
        <v>0</v>
      </c>
      <c r="F19" s="64">
        <v>0</v>
      </c>
      <c r="G19" s="16">
        <v>0</v>
      </c>
      <c r="H19" s="16">
        <v>0</v>
      </c>
      <c r="I19" s="16">
        <v>0</v>
      </c>
      <c r="J19" s="16">
        <v>0</v>
      </c>
      <c r="K19" s="64">
        <v>0</v>
      </c>
      <c r="L19" s="16">
        <v>0</v>
      </c>
      <c r="M19" s="16">
        <v>718</v>
      </c>
      <c r="N19" s="16">
        <v>0</v>
      </c>
      <c r="O19" s="16">
        <v>0</v>
      </c>
      <c r="P19" s="64">
        <v>718</v>
      </c>
      <c r="Q19" s="118">
        <v>411</v>
      </c>
      <c r="R19" s="118">
        <v>7913</v>
      </c>
      <c r="S19" s="118"/>
      <c r="T19" s="118">
        <v>0</v>
      </c>
      <c r="U19" s="118">
        <v>164</v>
      </c>
      <c r="V19" s="64">
        <f t="shared" si="0"/>
        <v>8488</v>
      </c>
      <c r="W19" s="278">
        <v>0</v>
      </c>
      <c r="X19" s="278">
        <v>0</v>
      </c>
    </row>
    <row r="20" spans="1:24" x14ac:dyDescent="0.35">
      <c r="A20" s="89" t="s">
        <v>377</v>
      </c>
      <c r="B20" s="16">
        <v>0</v>
      </c>
      <c r="C20" s="16">
        <v>0</v>
      </c>
      <c r="D20" s="16">
        <v>0</v>
      </c>
      <c r="E20" s="16">
        <v>0</v>
      </c>
      <c r="F20" s="64">
        <v>0</v>
      </c>
      <c r="G20" s="16">
        <v>0</v>
      </c>
      <c r="H20" s="16">
        <v>0</v>
      </c>
      <c r="I20" s="16">
        <v>0</v>
      </c>
      <c r="J20" s="16">
        <v>0</v>
      </c>
      <c r="K20" s="64">
        <v>0</v>
      </c>
      <c r="L20" s="16">
        <v>0</v>
      </c>
      <c r="M20" s="16">
        <v>0</v>
      </c>
      <c r="N20" s="16">
        <v>0</v>
      </c>
      <c r="O20" s="16">
        <v>0</v>
      </c>
      <c r="P20" s="64">
        <v>0</v>
      </c>
      <c r="Q20" s="16">
        <v>0</v>
      </c>
      <c r="R20" s="118">
        <v>0</v>
      </c>
      <c r="S20" s="118"/>
      <c r="T20" s="118">
        <v>2053</v>
      </c>
      <c r="U20" s="16">
        <v>1708</v>
      </c>
      <c r="V20" s="64">
        <f t="shared" si="0"/>
        <v>3761</v>
      </c>
      <c r="W20" s="278">
        <v>1246</v>
      </c>
      <c r="X20" s="278">
        <v>480</v>
      </c>
    </row>
    <row r="21" spans="1:24" x14ac:dyDescent="0.35">
      <c r="A21" s="89" t="s">
        <v>181</v>
      </c>
      <c r="B21" s="16">
        <v>0</v>
      </c>
      <c r="C21" s="16">
        <v>-4287</v>
      </c>
      <c r="D21" s="16">
        <v>0</v>
      </c>
      <c r="E21" s="16">
        <v>0</v>
      </c>
      <c r="F21" s="64">
        <v>-4287</v>
      </c>
      <c r="G21" s="16">
        <v>0</v>
      </c>
      <c r="H21" s="16">
        <v>0</v>
      </c>
      <c r="I21" s="16">
        <v>0</v>
      </c>
      <c r="J21" s="16">
        <v>0</v>
      </c>
      <c r="K21" s="64">
        <v>0</v>
      </c>
      <c r="L21" s="16">
        <v>0</v>
      </c>
      <c r="M21" s="16">
        <v>0</v>
      </c>
      <c r="N21" s="16">
        <v>0</v>
      </c>
      <c r="O21" s="16">
        <v>0</v>
      </c>
      <c r="P21" s="64">
        <v>0</v>
      </c>
      <c r="Q21" s="16">
        <v>0</v>
      </c>
      <c r="R21" s="118">
        <v>0</v>
      </c>
      <c r="S21" s="118"/>
      <c r="T21" s="118">
        <v>0</v>
      </c>
      <c r="U21" s="16">
        <v>0</v>
      </c>
      <c r="V21" s="64">
        <f t="shared" si="0"/>
        <v>0</v>
      </c>
      <c r="W21" s="278">
        <v>0</v>
      </c>
      <c r="X21" s="278">
        <v>0</v>
      </c>
    </row>
    <row r="22" spans="1:24" x14ac:dyDescent="0.35">
      <c r="A22" s="89" t="s">
        <v>166</v>
      </c>
      <c r="B22" s="16">
        <v>0</v>
      </c>
      <c r="C22" s="16">
        <v>3794</v>
      </c>
      <c r="D22" s="16">
        <v>0</v>
      </c>
      <c r="E22" s="16">
        <v>300</v>
      </c>
      <c r="F22" s="64">
        <v>4094</v>
      </c>
      <c r="G22" s="16">
        <v>-56</v>
      </c>
      <c r="H22" s="16">
        <v>-30</v>
      </c>
      <c r="I22" s="16">
        <v>233</v>
      </c>
      <c r="J22" s="16">
        <v>37</v>
      </c>
      <c r="K22" s="64">
        <v>184</v>
      </c>
      <c r="L22" s="16">
        <v>40</v>
      </c>
      <c r="M22" s="16">
        <v>0</v>
      </c>
      <c r="N22" s="16">
        <v>0</v>
      </c>
      <c r="O22" s="16">
        <v>1996</v>
      </c>
      <c r="P22" s="64">
        <v>2036</v>
      </c>
      <c r="Q22" s="16">
        <v>0</v>
      </c>
      <c r="R22" s="118">
        <v>0</v>
      </c>
      <c r="S22" s="118"/>
      <c r="T22" s="118">
        <v>0</v>
      </c>
      <c r="U22" s="16">
        <v>0</v>
      </c>
      <c r="V22" s="64">
        <f t="shared" si="0"/>
        <v>0</v>
      </c>
      <c r="W22" s="278">
        <v>0</v>
      </c>
      <c r="X22" s="278">
        <v>0</v>
      </c>
    </row>
    <row r="23" spans="1:24" x14ac:dyDescent="0.35">
      <c r="A23" s="89" t="s">
        <v>172</v>
      </c>
      <c r="B23" s="16">
        <v>0</v>
      </c>
      <c r="C23" s="16">
        <v>0</v>
      </c>
      <c r="D23" s="16">
        <v>0</v>
      </c>
      <c r="E23" s="16">
        <v>0</v>
      </c>
      <c r="F23" s="64">
        <v>0</v>
      </c>
      <c r="G23" s="16">
        <v>0</v>
      </c>
      <c r="H23" s="16">
        <v>17557</v>
      </c>
      <c r="I23" s="16">
        <v>24392</v>
      </c>
      <c r="J23" s="16">
        <v>5413</v>
      </c>
      <c r="K23" s="64">
        <v>47362</v>
      </c>
      <c r="L23" s="16">
        <v>289</v>
      </c>
      <c r="M23" s="16">
        <v>465</v>
      </c>
      <c r="N23" s="16">
        <v>279</v>
      </c>
      <c r="O23" s="16">
        <v>2926</v>
      </c>
      <c r="P23" s="64">
        <v>3959</v>
      </c>
      <c r="Q23" s="16">
        <v>0</v>
      </c>
      <c r="R23" s="118">
        <v>0</v>
      </c>
      <c r="S23" s="118"/>
      <c r="T23" s="118">
        <v>0</v>
      </c>
      <c r="U23" s="16">
        <v>0</v>
      </c>
      <c r="V23" s="64">
        <f t="shared" si="0"/>
        <v>0</v>
      </c>
      <c r="W23" s="278">
        <v>0</v>
      </c>
      <c r="X23" s="278">
        <v>0</v>
      </c>
    </row>
    <row r="24" spans="1:24" x14ac:dyDescent="0.35">
      <c r="A24" s="89" t="s">
        <v>173</v>
      </c>
      <c r="B24" s="16">
        <v>0</v>
      </c>
      <c r="C24" s="16">
        <v>0</v>
      </c>
      <c r="D24" s="16">
        <v>0</v>
      </c>
      <c r="E24" s="16">
        <v>0</v>
      </c>
      <c r="F24" s="64">
        <v>0</v>
      </c>
      <c r="G24" s="16">
        <v>0</v>
      </c>
      <c r="H24" s="16">
        <v>0</v>
      </c>
      <c r="I24" s="16">
        <v>0</v>
      </c>
      <c r="J24" s="16">
        <v>0</v>
      </c>
      <c r="K24" s="64">
        <v>0</v>
      </c>
      <c r="L24" s="16">
        <v>0</v>
      </c>
      <c r="M24" s="16">
        <v>0</v>
      </c>
      <c r="N24" s="16">
        <v>0</v>
      </c>
      <c r="O24" s="16">
        <v>1234</v>
      </c>
      <c r="P24" s="64">
        <v>1234</v>
      </c>
      <c r="Q24" s="16">
        <v>0</v>
      </c>
      <c r="R24" s="118">
        <v>0</v>
      </c>
      <c r="S24" s="118"/>
      <c r="T24" s="118">
        <v>-659</v>
      </c>
      <c r="U24" s="16">
        <v>-938</v>
      </c>
      <c r="V24" s="64">
        <f t="shared" si="0"/>
        <v>-1597</v>
      </c>
      <c r="W24" s="278">
        <v>0</v>
      </c>
      <c r="X24" s="278">
        <v>0</v>
      </c>
    </row>
    <row r="25" spans="1:24" x14ac:dyDescent="0.35">
      <c r="A25" s="89" t="s">
        <v>108</v>
      </c>
      <c r="B25" s="16">
        <v>0</v>
      </c>
      <c r="C25" s="16">
        <v>0</v>
      </c>
      <c r="D25" s="16">
        <v>0</v>
      </c>
      <c r="E25" s="16">
        <v>0</v>
      </c>
      <c r="F25" s="64">
        <v>0</v>
      </c>
      <c r="G25" s="16">
        <v>50790</v>
      </c>
      <c r="H25" s="16">
        <v>0</v>
      </c>
      <c r="I25" s="16">
        <v>0</v>
      </c>
      <c r="J25" s="16">
        <v>0</v>
      </c>
      <c r="K25" s="64">
        <v>50790</v>
      </c>
      <c r="L25" s="16">
        <v>0</v>
      </c>
      <c r="M25" s="16">
        <v>0</v>
      </c>
      <c r="N25" s="16">
        <v>0</v>
      </c>
      <c r="O25" s="16">
        <v>0</v>
      </c>
      <c r="P25" s="64">
        <v>0</v>
      </c>
      <c r="Q25" s="16">
        <v>0</v>
      </c>
      <c r="R25" s="118">
        <v>0</v>
      </c>
      <c r="S25" s="118"/>
      <c r="T25" s="118">
        <v>0</v>
      </c>
      <c r="U25" s="16">
        <v>103900</v>
      </c>
      <c r="V25" s="64">
        <f t="shared" si="0"/>
        <v>103900</v>
      </c>
      <c r="W25" s="278">
        <v>0</v>
      </c>
      <c r="X25" s="278">
        <v>0</v>
      </c>
    </row>
    <row r="26" spans="1:24" x14ac:dyDescent="0.35">
      <c r="A26" s="89" t="s">
        <v>167</v>
      </c>
      <c r="B26" s="16">
        <v>0</v>
      </c>
      <c r="C26" s="16">
        <v>0</v>
      </c>
      <c r="D26" s="16">
        <v>0</v>
      </c>
      <c r="E26" s="16">
        <v>364</v>
      </c>
      <c r="F26" s="64">
        <v>365</v>
      </c>
      <c r="G26" s="16">
        <v>22</v>
      </c>
      <c r="H26" s="16">
        <v>1075</v>
      </c>
      <c r="I26" s="16">
        <v>25432</v>
      </c>
      <c r="J26" s="16">
        <v>1014</v>
      </c>
      <c r="K26" s="64">
        <v>27544</v>
      </c>
      <c r="L26" s="16">
        <v>2372</v>
      </c>
      <c r="M26" s="16">
        <v>167</v>
      </c>
      <c r="N26" s="16">
        <v>9502</v>
      </c>
      <c r="O26" s="16">
        <v>-571</v>
      </c>
      <c r="P26" s="64">
        <v>11468</v>
      </c>
      <c r="Q26" s="16">
        <v>96</v>
      </c>
      <c r="R26" s="118">
        <v>7435</v>
      </c>
      <c r="S26" s="118"/>
      <c r="T26" s="118">
        <v>3672</v>
      </c>
      <c r="U26" s="16">
        <v>7240</v>
      </c>
      <c r="V26" s="64">
        <f t="shared" si="0"/>
        <v>18443</v>
      </c>
      <c r="W26" s="278">
        <v>1836</v>
      </c>
      <c r="X26" s="278">
        <v>3433</v>
      </c>
    </row>
    <row r="27" spans="1:24" x14ac:dyDescent="0.35">
      <c r="A27" s="253" t="s">
        <v>156</v>
      </c>
      <c r="B27" s="76">
        <v>60302</v>
      </c>
      <c r="C27" s="76">
        <v>81122</v>
      </c>
      <c r="D27" s="76">
        <v>76868</v>
      </c>
      <c r="E27" s="76">
        <v>103875</v>
      </c>
      <c r="F27" s="80">
        <v>322167</v>
      </c>
      <c r="G27" s="76">
        <v>56071</v>
      </c>
      <c r="H27" s="76">
        <v>-24227</v>
      </c>
      <c r="I27" s="76">
        <v>60885</v>
      </c>
      <c r="J27" s="76">
        <v>64956</v>
      </c>
      <c r="K27" s="80">
        <v>157686</v>
      </c>
      <c r="L27" s="76">
        <v>54840</v>
      </c>
      <c r="M27" s="76">
        <v>51856</v>
      </c>
      <c r="N27" s="76">
        <v>31330</v>
      </c>
      <c r="O27" s="76">
        <v>26154</v>
      </c>
      <c r="P27" s="80">
        <v>164181</v>
      </c>
      <c r="Q27" s="279">
        <v>-16660</v>
      </c>
      <c r="R27" s="279">
        <v>-20624</v>
      </c>
      <c r="S27" s="226"/>
      <c r="T27" s="226">
        <v>-15594</v>
      </c>
      <c r="U27" s="226">
        <v>-4155</v>
      </c>
      <c r="V27" s="80">
        <f>SUM(V6:V26)</f>
        <v>-57033</v>
      </c>
      <c r="W27" s="279">
        <v>7409</v>
      </c>
      <c r="X27" s="279">
        <v>12178</v>
      </c>
    </row>
    <row r="28" spans="1:24" x14ac:dyDescent="0.35">
      <c r="A28" s="89" t="s">
        <v>157</v>
      </c>
      <c r="B28" s="16">
        <v>-10954</v>
      </c>
      <c r="C28" s="16">
        <v>-14410</v>
      </c>
      <c r="D28" s="16">
        <v>-16700</v>
      </c>
      <c r="E28" s="16">
        <v>-19921</v>
      </c>
      <c r="F28" s="64">
        <v>-61985</v>
      </c>
      <c r="G28" s="16">
        <v>-17587</v>
      </c>
      <c r="H28" s="16">
        <v>-17420</v>
      </c>
      <c r="I28" s="16">
        <v>-17768</v>
      </c>
      <c r="J28" s="16">
        <v>-17558</v>
      </c>
      <c r="K28" s="64">
        <v>-70333</v>
      </c>
      <c r="L28" s="16">
        <v>-16364</v>
      </c>
      <c r="M28" s="16">
        <v>-15253</v>
      </c>
      <c r="N28" s="16">
        <v>-15786</v>
      </c>
      <c r="O28" s="16">
        <v>-16965</v>
      </c>
      <c r="P28" s="64">
        <v>-64368</v>
      </c>
      <c r="Q28" s="278">
        <v>-15212</v>
      </c>
      <c r="R28" s="278">
        <v>-12346</v>
      </c>
      <c r="S28" s="118"/>
      <c r="T28" s="118">
        <v>-14571</v>
      </c>
      <c r="U28" s="16">
        <v>-14884</v>
      </c>
      <c r="V28" s="64">
        <v>-57013</v>
      </c>
      <c r="W28" s="278">
        <v>-13036</v>
      </c>
      <c r="X28" s="278">
        <v>-10896</v>
      </c>
    </row>
    <row r="29" spans="1:24" x14ac:dyDescent="0.35">
      <c r="A29" s="89" t="s">
        <v>158</v>
      </c>
      <c r="B29" s="16">
        <v>-15297.88</v>
      </c>
      <c r="C29" s="16">
        <v>-20680.72</v>
      </c>
      <c r="D29" s="16">
        <v>-18652.079999999998</v>
      </c>
      <c r="E29" s="16">
        <v>-26025.74</v>
      </c>
      <c r="F29" s="64">
        <v>-80656.42</v>
      </c>
      <c r="G29" s="16">
        <v>-11930.039999999999</v>
      </c>
      <c r="H29" s="16">
        <v>12910.57</v>
      </c>
      <c r="I29" s="16">
        <v>-13366.27</v>
      </c>
      <c r="J29" s="16">
        <v>-14693</v>
      </c>
      <c r="K29" s="64">
        <v>-27079</v>
      </c>
      <c r="L29" s="16">
        <v>-11928</v>
      </c>
      <c r="M29" s="16">
        <v>-11346.93</v>
      </c>
      <c r="N29" s="16">
        <v>-4818.6400000000003</v>
      </c>
      <c r="O29" s="16">
        <v>-2849</v>
      </c>
      <c r="P29" s="64">
        <v>-30942</v>
      </c>
      <c r="Q29" s="278">
        <v>9968</v>
      </c>
      <c r="R29" s="278">
        <v>10444</v>
      </c>
      <c r="S29" s="118"/>
      <c r="T29" s="118">
        <v>9387</v>
      </c>
      <c r="U29" s="16">
        <v>6196</v>
      </c>
      <c r="V29" s="64">
        <v>35995</v>
      </c>
      <c r="W29" s="278">
        <v>1744</v>
      </c>
      <c r="X29" s="278">
        <v>-397</v>
      </c>
    </row>
    <row r="30" spans="1:24" x14ac:dyDescent="0.35">
      <c r="A30" s="253" t="s">
        <v>159</v>
      </c>
      <c r="B30" s="76">
        <v>34050.120000000003</v>
      </c>
      <c r="C30" s="76">
        <v>46031.28</v>
      </c>
      <c r="D30" s="76">
        <v>41515.919999999998</v>
      </c>
      <c r="E30" s="76">
        <v>57928.259999999995</v>
      </c>
      <c r="F30" s="80">
        <v>179525.58000000002</v>
      </c>
      <c r="G30" s="76">
        <v>26553.96</v>
      </c>
      <c r="H30" s="76">
        <v>-28736.43</v>
      </c>
      <c r="I30" s="76">
        <v>29750.73</v>
      </c>
      <c r="J30" s="76">
        <v>32705</v>
      </c>
      <c r="K30" s="80">
        <v>60274</v>
      </c>
      <c r="L30" s="76">
        <v>26548</v>
      </c>
      <c r="M30" s="76">
        <v>25256.07</v>
      </c>
      <c r="N30" s="76">
        <v>10725.36</v>
      </c>
      <c r="O30" s="76">
        <v>6340</v>
      </c>
      <c r="P30" s="80">
        <v>68871</v>
      </c>
      <c r="Q30" s="279">
        <v>-21904</v>
      </c>
      <c r="R30" s="279">
        <f>SUM(R27:R29)</f>
        <v>-22526</v>
      </c>
      <c r="S30" s="226"/>
      <c r="T30" s="226">
        <v>-20778</v>
      </c>
      <c r="U30" s="76">
        <v>-12843</v>
      </c>
      <c r="V30" s="80">
        <f>SUM(V27:V29)</f>
        <v>-78051</v>
      </c>
      <c r="W30" s="279">
        <v>-3883</v>
      </c>
      <c r="X30" s="279">
        <v>885</v>
      </c>
    </row>
    <row r="31" spans="1:24" ht="37.5" customHeight="1" x14ac:dyDescent="0.35">
      <c r="A31" s="253" t="s">
        <v>160</v>
      </c>
      <c r="F31" s="79"/>
      <c r="K31" s="79"/>
      <c r="P31" s="79"/>
      <c r="R31" s="18"/>
      <c r="S31" s="18"/>
      <c r="T31" s="18"/>
      <c r="V31" s="332"/>
      <c r="W31" s="333"/>
      <c r="X31" s="333"/>
    </row>
    <row r="32" spans="1:24" x14ac:dyDescent="0.35">
      <c r="A32" s="89" t="s">
        <v>161</v>
      </c>
      <c r="B32" s="13">
        <v>47012</v>
      </c>
      <c r="C32" s="13">
        <v>61910</v>
      </c>
      <c r="D32" s="13">
        <v>61460</v>
      </c>
      <c r="E32" s="13">
        <v>85715</v>
      </c>
      <c r="F32" s="63">
        <v>256097</v>
      </c>
      <c r="G32" s="13">
        <v>35443</v>
      </c>
      <c r="H32" s="13">
        <v>-32356</v>
      </c>
      <c r="I32" s="13">
        <v>44615</v>
      </c>
      <c r="J32" s="13">
        <v>54264</v>
      </c>
      <c r="K32" s="63">
        <v>101961</v>
      </c>
      <c r="L32" s="13">
        <v>35770</v>
      </c>
      <c r="M32" s="13">
        <v>21297</v>
      </c>
      <c r="N32" s="13">
        <v>2197</v>
      </c>
      <c r="O32" s="13">
        <v>-7711</v>
      </c>
      <c r="P32" s="63">
        <v>51654</v>
      </c>
      <c r="Q32" s="13">
        <v>-39459</v>
      </c>
      <c r="R32" s="97">
        <v>-42380</v>
      </c>
      <c r="S32" s="97"/>
      <c r="T32" s="97">
        <v>-36804</v>
      </c>
      <c r="U32" s="13">
        <v>-30521</v>
      </c>
      <c r="V32" s="63">
        <v>-149164</v>
      </c>
      <c r="W32" s="280">
        <v>-23093</v>
      </c>
      <c r="X32" s="280">
        <v>-15912</v>
      </c>
    </row>
    <row r="33" spans="1:24" x14ac:dyDescent="0.35">
      <c r="A33" s="89" t="s">
        <v>162</v>
      </c>
      <c r="B33" s="13">
        <v>17912</v>
      </c>
      <c r="C33" s="13">
        <v>21873</v>
      </c>
      <c r="D33" s="13">
        <v>16374</v>
      </c>
      <c r="E33" s="13">
        <v>18413</v>
      </c>
      <c r="F33" s="63">
        <v>74572</v>
      </c>
      <c r="G33" s="13">
        <v>20937</v>
      </c>
      <c r="H33" s="13">
        <v>12059</v>
      </c>
      <c r="I33" s="13">
        <v>16650</v>
      </c>
      <c r="J33" s="13">
        <v>17104</v>
      </c>
      <c r="K33" s="63">
        <v>66748</v>
      </c>
      <c r="L33" s="13">
        <v>22481</v>
      </c>
      <c r="M33" s="13">
        <v>24936</v>
      </c>
      <c r="N33" s="13">
        <v>26169</v>
      </c>
      <c r="O33" s="13">
        <v>25083</v>
      </c>
      <c r="P33" s="63">
        <v>98669</v>
      </c>
      <c r="Q33" s="13">
        <v>22834</v>
      </c>
      <c r="R33" s="97">
        <v>22256</v>
      </c>
      <c r="S33" s="97"/>
      <c r="T33" s="97">
        <v>18182</v>
      </c>
      <c r="U33" s="13">
        <v>22882</v>
      </c>
      <c r="V33" s="63">
        <v>86154</v>
      </c>
      <c r="W33" s="280">
        <v>29462</v>
      </c>
      <c r="X33" s="280">
        <v>29567</v>
      </c>
    </row>
    <row r="34" spans="1:24" x14ac:dyDescent="0.35">
      <c r="A34" s="89" t="s">
        <v>163</v>
      </c>
      <c r="B34" s="13">
        <v>-4622</v>
      </c>
      <c r="C34" s="13">
        <v>-2661</v>
      </c>
      <c r="D34" s="13">
        <v>-966</v>
      </c>
      <c r="E34" s="13">
        <v>-254</v>
      </c>
      <c r="F34" s="63">
        <v>-8502</v>
      </c>
      <c r="G34" s="13">
        <v>-308</v>
      </c>
      <c r="H34" s="13">
        <v>-3930</v>
      </c>
      <c r="I34" s="13">
        <v>-380</v>
      </c>
      <c r="J34" s="13">
        <v>-6409</v>
      </c>
      <c r="K34" s="63">
        <v>-11030</v>
      </c>
      <c r="L34" s="13">
        <v>-3511</v>
      </c>
      <c r="M34" s="13">
        <v>5623</v>
      </c>
      <c r="N34" s="13">
        <v>2964</v>
      </c>
      <c r="O34" s="13">
        <v>8782</v>
      </c>
      <c r="P34" s="63">
        <v>13858</v>
      </c>
      <c r="Q34" s="13">
        <v>-35</v>
      </c>
      <c r="R34" s="97">
        <v>-500</v>
      </c>
      <c r="S34" s="97"/>
      <c r="T34" s="97">
        <v>3029</v>
      </c>
      <c r="U34" s="13">
        <v>3483</v>
      </c>
      <c r="V34" s="63">
        <v>5977</v>
      </c>
      <c r="W34" s="280">
        <v>1040</v>
      </c>
      <c r="X34" s="280">
        <v>-1477</v>
      </c>
    </row>
    <row r="36" spans="1:24" x14ac:dyDescent="0.35">
      <c r="K36" s="77"/>
      <c r="O36" s="77"/>
      <c r="P36" s="13"/>
      <c r="Q36" s="16"/>
      <c r="R36" s="16"/>
      <c r="S36" s="16"/>
      <c r="T36" s="16"/>
      <c r="U36" s="16"/>
      <c r="V36" s="16"/>
    </row>
    <row r="37" spans="1:24" x14ac:dyDescent="0.35">
      <c r="H37" s="13"/>
      <c r="K37" s="77"/>
      <c r="O37" s="77"/>
      <c r="P37" s="13"/>
      <c r="Q37" s="16"/>
      <c r="R37" s="16"/>
      <c r="S37" s="16"/>
      <c r="T37" s="16"/>
      <c r="U37" s="16"/>
      <c r="V37" s="16"/>
    </row>
    <row r="38" spans="1:24" x14ac:dyDescent="0.35">
      <c r="K38" s="77"/>
      <c r="O38" s="77"/>
      <c r="P38" s="13"/>
      <c r="R38" s="77"/>
      <c r="S38" s="77"/>
      <c r="T38" s="77"/>
      <c r="U38" s="77"/>
      <c r="V38" s="13"/>
    </row>
    <row r="39" spans="1:24" x14ac:dyDescent="0.35">
      <c r="H39" s="77"/>
      <c r="K39" s="77"/>
      <c r="O39" s="77"/>
      <c r="P39" s="13"/>
      <c r="U39" s="77"/>
      <c r="V39" s="13"/>
    </row>
    <row r="40" spans="1:24" x14ac:dyDescent="0.35">
      <c r="H40" s="95"/>
      <c r="K40" s="77"/>
      <c r="O40" s="77"/>
      <c r="P40" s="13"/>
      <c r="U40" s="77"/>
      <c r="V40" s="13"/>
    </row>
    <row r="41" spans="1:24" x14ac:dyDescent="0.35">
      <c r="K41" s="77"/>
      <c r="O41" s="77"/>
      <c r="P41" s="13"/>
      <c r="U41" s="77"/>
      <c r="V41" s="13"/>
    </row>
  </sheetData>
  <mergeCells count="1">
    <mergeCell ref="Q4:U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9C44A240E64841853E997D2027DB32" ma:contentTypeVersion="7" ma:contentTypeDescription="Create a new document." ma:contentTypeScope="" ma:versionID="4f93f0aa21cead1c38813cd7c9b70803">
  <xsd:schema xmlns:xsd="http://www.w3.org/2001/XMLSchema" xmlns:xs="http://www.w3.org/2001/XMLSchema" xmlns:p="http://schemas.microsoft.com/office/2006/metadata/properties" xmlns:ns2="3955c05f-ae24-4ac5-a20e-17e4f084dcae" xmlns:ns3="e0ef2b32-30af-4b39-80bb-04ee2a0bb115" targetNamespace="http://schemas.microsoft.com/office/2006/metadata/properties" ma:root="true" ma:fieldsID="b317013210da750c21e41ec435e45290" ns2:_="" ns3:_="">
    <xsd:import namespace="3955c05f-ae24-4ac5-a20e-17e4f084dcae"/>
    <xsd:import namespace="e0ef2b32-30af-4b39-80bb-04ee2a0bb1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5c05f-ae24-4ac5-a20e-17e4f084dc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f2b32-30af-4b39-80bb-04ee2a0bb11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f 4 9 3 5 4 6 9 - 5 4 8 3 - 4 8 6 b - b b f 9 - c e e 9 3 9 c e 0 9 0 0 "   x m l n s = " h t t p : / / s c h e m a s . m i c r o s o f t . c o m / D a t a M a s h u p " > A A A A A F w e A A B Q S w M E F A A C A A g A M D 7 2 V N h e i d O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Z c U M G n T c B m C L n F r y C m 7 t n + Q F g P j R 9 6 I w 3 G u w L Y H I G 9 P 8 g H U E s D B B Q A A g A I A D A + 9 l R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A w P v Z U l 1 7 2 L W E b A A A t A Q I A E w A c A E Z v c m 1 1 b G F z L 1 N l Y 3 R p b 2 4 x L m 0 g o h g A K K A U A A A A A A A A A A A A A A A A A A A A A A A A A A A A 7 V 3 r j t t G s v 4 f I O 9 A T J C D G Y A z Y D f Z J L U H / u G 1 4 3 O 8 i B M 7 Y 2 O x i H M W y g x t a 6 O R B r r M W c M w c B 5 i n 3 C f 5 F A 3 i h K r O V 3 s Y q u b U v 5 k T I o X q b 6 u r s t X V d P s Z j Y Y j 7 z r 1 f / Z f 3 7 7 z b f f T D / 1 J 9 m t 9 9 3 Z 2 / 7 v w y x I m H f + u v 8 x 8 6 L 4 4 s x 7 4 g 2 z 2 b f f e P l / 1 + P 5 5 C b L j 7 y + / X C 1 / O z 0 / M V g m F 0 9 G 4 9 m 2 W g 2 P T 9 7 9 q f 3 7 6 b Z Z P r + 7 h / 9 0 e C P 9 8 + z 6 R + z 8 f 3 7 F 6 / / 4 + n 7 n 1 6 8 9 P 5 r M p 7 f e 9 e z / i y 7 W 1 x S O n j p v R i M + q O b Q X / o / Z J N 5 8 P Z 1 H v D P B 5 w 7 j 0 s T g 2 v 7 m 8 / n F 3 4 3 q 8 v 7 + 6 H y + v 7 i 2 / x 5 I x d h W e / X f i r 1 y y + x Z P 1 G 3 / 5 9 e X t k + L L n f 3 2 9 d f n / V n / t / X H v z t 7 9 q k / + p j / A G 8 / 3 2 e L L 7 z 8 5 N X b S X 8 0 / T C e 3 D 0 b D + d 3 o 8 X J 6 f n m J v 6 X L 2 e r 4 + z M 9 2 b 5 O W + W / X P 2 1 f c 2 x 7 n k e J g f f z m a x d H V 4 o 6 l E 5 H k A r F 7 w d e L b 7 8 Z j M B X B 4 X J O y F M D g u T U w i T q w k T F F q o J 5 y w E 8 I J Y e G E F M I J 9 V b a 8 v h o f v d 7 N t l b a h p S i z o h t Q i W W k Q h t U h P a s / m k 0 k 2 u v k s V Z F r i W I F J z a C S 1 w W n I A F J y g E J w i W 2 9 7 x u n 1 t e / z r R f H W v 2 R 3 4 4 f 8 r V c f m 2 5 f f H V i f f h 8 7 + v 5 5 f c r H r 2 L k P 0 7 g y C J N y B J X Q Z J D I M k p g B J f C i Q b I / H k u O J 5 H g q O d 6 T H G f B H j p x i i b Z Y K j n M o Y S G E M J B Y a S 9 n a I 3 X N Y 0 a W d E F 0 K i y 6 l E F 2 q J j q Z i K r i w 4 q o 1 w k R 9 W A R 9 S h E 1 D u k f 2 r b R p 4 E h m C S I 4 F 5 b y K v P 7 r N o T K 9 K e H k 8 s X L n 5 7 + 6 J 2 z i 6 7 s 4 o / a 6 K 7 A J H E f J h Z v 1 H I H f H 8 P o M N D A x C k 7 o P A g i 1 f 3 5 8 / J A i i I u 4 t X A V B B A e 9 I y D o / X o y v h v P 8 q / / 3 1 n / N n / z 7 S + 8 P r M + f r 6 5 R f 4 G 6 z N P h 8 P r / F 3 7 k + m T 2 W S e / X b R B F n A G y x A d v 7 u 6 v r K u x 0 P F 7 f 3 B i N v 9 m k 8 n + Y / 0 P R C G X j r n 1 X d k M k v C G o u q D q b a 2 E t H i S 7 q O p x b i 8 K t O K P E X c f p 3 A 8 P w L i + V i c c h d x u r 9 L b g G p F h T Z x e P + 3 c i A F 7 o P P D h X E V H k K i J 0 r g L 7 + 0 f u / / 5 w 1 i G i y D p E 6 K x D 0 8 B D w l z 9 / W 2 O O u g k D 1 B y T A P n 5 Z h / B U i O a U A g x z T Q T I j L B I n f e Z 7 e 3 2 e j W w b K a P U 9 n o 3 v f h + M s v M v 4 C L 1 Y Z m X n 7 6 6 H w i T j b p N Q m d h A q v b l E L d p o r q V g E m 2 P U r 3 B c M n M R N g S Q u 0 g B O h R k D + O X o I Z v O B q O P X v 9 m N n g Y z A b Z 1 G 4 q V B q 6 D x v Y f E 0 p z N d U k 2 r T V L t z j H b f 0 c k + r B F 8 W O L 1 S n / 1 L i H q X U L 4 o Q q v q L Y B x a b T y J c L w F 6 + C S + L R N f l L 9 n 9 e D L D Y D S G o 9 E x R T Q 6 p o h G k 1 I P k D o o N p 1 e p h E p H F u O K W L L s W Z s W W c D U e O T K I b 3 t o S S p p o w w m i f H e X g w w B T V D P h Y T D J 9 T A J b 4 U x x V Y Y U 7 B O r W Q 4 I d W V M M 2 Y X E O D V a B x + a r / + V I s T 2 N Q I m A 7 W 1 C Q J c U B y Z K 4 T S c w T F i m 2 X T g E E d M E e K I F U M c r i z w 5 k 5 R b L r Y h w Y b c J 4 z p i j u i T W L e / a z L 3 C q G 8 B H 5 U y s J 1 n T l T 8 0 k o U z g z F F p U + s W O k j k 6 w 6 6 X R X u r J z 8 Z 7 k U c a i Q B m L 5 R 3 A h x e / D y N H z Y Y U 6 W H A p m d D C t i v E Y B f g 4 z C i d R M F A 4 L 5 l V E S g Z y G T N C 9 v n q F v a G r 4 J e f 3 v 7 X H k b W 1 0 T l K 9 p V t 8 j C j h H j l q r 8 L Y m K L Y 1 Q b G t Y U 2 e Z n L c O q R m v Q 7 N n a u T D i l W d J G T o o P T Z D F F m i y m S 5 P R Z F N j l O F Q X o o + L G Z F C 6 F 3 G G R o W g g w X 0 J Q 8 C W E K 3 y J r f X o k u h s i B 8 Y W 9 Q J Z l H v L E U f F r P i o j Z N R S W 3 u G B 3 U 1 C 4 m 0 L T 3 T S 2 v o V p X i e 5 F G H T S 1 C Y X k L R 9 D K 2 1 F P U U i 8 v U B + W u O J S L 1 I B h k h z l 8 u D C 9 N u 4 R 3 q 7 e K d z A I Q p a S 3 u w E 3 K 1 g O C / b y 6 f z j f D q 7 j J e n T 8 Y a l Z i L 3 d 1 E i d u L w S Q X 4 Z t 5 f z L L J h I 5 L 3 T 9 S s g P H C V m 2 L A T F I a d s C 4 x 1 D j q b 6 h 9 C Y 2 t b n H U 3 7 Z c H 3 R 8 r 1 1 J 6 Q R r Z G l U E w R O o c n 2 7 G A t m l D G Y A 8 V z C l L E 0 r 3 p M r G I D N p D L a 6 m X Q t 5 G 6 V 5 g F P y L 4 y 0 y o K E P G B z F g K / w T u 8 y E o + n y I g 3 X r w g o w c V i A M O d Z U H C e h X W c Z / u 1 S O N K s w A V X C m r H B 8 G s i I F 1 3 T T Q Z q 0 G a y 2 Y g q 1 F R 9 f k 0 E y q z 3 d G H S J I U 3 a Q q E T 7 B C m F A 5 h e n I I m 7 e A 2 O g 2 7 n J 3 1 A j e r i O K 7 T o i 2 6 6 x o k k 7 I R q Y k h d R l B p F m q V G y + O P N R N H r P 3 K r R K 9 t d n r B A D g I H 5 E E c S P D A f x m 8 u y i N Y 7 L U s b I v U q Y x v 0 9 n H w R o m O K i / C a 2 5 L 3 / b Q m r x I o 3 4 t q 5 l x x s p G G a o / y o 4 F 5 8 P W g w / v K T 6 s n n w Y t 4 q R 5 C I t a a q Z M 7 m v Y r W W c 9 B Z Q S p L v o m d c F P E F I r Y C Y d j J x y I n S B L T 3 h s S + m J I i h X C 1 I G 1 i o o V z U p s s 9 X Q R n 2 L v + a Z X 9 M v z s f f r j 4 Y X S b 3 S 7 / u s 7 u c 6 H m G 8 D y X 4 t f r d w + 8 V H o q t 0 1 8 T d t F x W j m 4 L r v y y r / j Z q t 4 X e F r s a i 5 3 B V B S f I m P M Y R X O K V Q 4 P 0 I V T p g G L J 1 o l C f f A J N t g q L M B M m 1 z Z Q 1 g 2 O j j C I 2 y g i H 4 b m P V i z E N p Y I M 1 U n 0 R a T k s H W C a P I 7 D C K z A 4 u C i f 1 3 R R c d w B l l Y d X v L c W Z l s k D T r a s 6 Q z g I Q j 9 o w i Y s 8 U I / b H o f N I d + g W 1 k F 4 V h r 3 U l o d x Z + 9 7 Z / L r 7 Z 9 a f U F t A 6 s o F o T 7 m h / H 1 6 D a j E R 1 j N p q t A y Y R g c v m d A + B 7 p 1 7 K e e 3 5 t j Z 8 K + b X 5 j 4 f w a x 9 x L q u K g P c W F z C p h q h + 5 8 0 j / o 5 w N T d P + b t W r / V i 2 X B T D U V W s c D q C l i G B i + f j k b z s u k + u Y z Q Z W p W b 2 I O e p l N C Y b C l F p t H 1 I 2 E w 8 1 z C K s Z N M O S l a 9 N x F e s q 0 R I c p n c E k s V O v l n a X s w z h Q Z F 5 u U l b C F P O y f e g c R f 1 L p X q l S w K 0 u B x O o 5 g s 7 K C k L G 7 6 Z G C 0 w l p 3 4 x p X l z U u U I W 2 d 7 g M G j W V X n A W Q h O U g j Y j / Q g u H H Z M n j X O N O Q z Q 0 P s Z P B d e c 1 a c f t t 8 0 r D r S 3 o O y D Y b j R a 6 W A 2 b p d j a F g w Z a G a B Z 1 y D g U Q N C G v O U I i h x E C 9 0 I U F L 0 Q B X p C Y x O / E 0 A J 2 F q 7 u a + K 6 r 2 8 o y 5 8 G C P Y J s u G B l h R w u q 0 M 7 W / M 2 0 7 O Z h q g N y W I W O z B 9 w Z u G y b w 5 n g 6 r X a x c P 2 N o 6 P 8 V U a m 6 D O S 8 4 C g 1 S F 2 N H Y A n R e Q B b Y g / Q j Z L f d L J 2 X j w W 9 L d t Y Q K X e G t 6 5 8 0 J y o s G P R s O e D o i o S 5 n 0 x p F 8 1 H C A H f s R a i 7 M Y Y d 3 9 7 C A D + + v f 7 i / z v I U s l c 5 N 1 V p 2 E p R r b q l i x 1 Z x M 2 k B M 7 f X V 1 f e b f j 4 e L 2 3 m D k z T 6 N 5 9 P + 6 H b q e 9 k / b 7 L 7 m X e f T b z r h f S 8 D 4 O P 8 0 k 2 v b C f 0 S T C / Q q r f E 1 N B k N l i p O k R O t V f 3 L z y e O p r 6 W q i 5 y b o Y B k C 1 W 2 6 t X k W O A z W 3 J h q I J J d S i v k m q y z 1 e h v J Y X q h x y e 4 1 e + W B B + z R b P q h Z z A v b D p z C d u C n 9 n + N w Z Q 6 C S Y 4 U s 4 p I u V c M V J u y Z 4 K o Q m L g Z 6 T G I C J H 5 y i C R J X b I J k H Q b A F 9 I K g I c H K l b X A 0 c I F 6 u H F M X q I c X 8 A 1 R f H f i K R / F R u e L R P a d y h c K u U 7 3 m 8 Z q 4 R h l l 1 P y u H S P J h 7 c 7 H 9 a A P o x 9 N Q + a F + 1 9 T O W f S X o 7 w I 4 D 1 3 c c u D W O A + Q f S H V 4 3 Z R f x S 5 X P K 4 4 u 3 + Z j 7 J y F x E m u 1 t 1 o d b e L S 2 K 3 M C 7 A Y u 4 6 k i r v x y w v m t v B 7 4 d 1 k T h T i 4 r O B D F K V K u X L c L h Q U m C h Y E o Z M g g L O 3 H M j e Y n V r a C g a O c l u x g / Z 5 P P F / 3 w 5 Z + H F 1 4 p 0 / / 1 / / 9 K T b O S k Z O G 0 L 6 d I + 3 L d t K 9 0 W 9 O Q k n B S S n D y l 1 M k f 7 l u 8 h e r h N E d N s 0 5 i t s e g 0 6 h Q 7 3 H I B 4 d r X X x O T m K d Y 4 i a v r r j s P m w w a n D 5 s g P r x / + b D C 9 O G V o u h W l p 5 r h k d w M n / M m T 9 s I 1 1 m o p F H q 3 3 3 Y G k z f W k z Q 9 J u w + Q y m 0 e q T 5 L 3 f J n S V Y k S l O 4 U M q 1 0 O y s i c a b 6 r h l o X g O n p R i Q l s K i P z W N f h D M x 5 J E R d k o i h w C J u t m J b 2 g j n U g / S I 1 t A O m Z 9 8 H J j c p 2 s o q R O 9 i r B E S d I w R Z s k m V m 0 d r r 6 k q 9 f K e 7 O p x L J l 1 1 Z / l e q 1 m h 3 e N p s k M 9 U O p L X m p M 5 v j c e 2 A q s Z p + V f i 7 x O h W p Z u x z r b h Q G 0 h u p r E y l N 1 J Z p v I 3 0 n D l 3 C f 8 n 9 y 5 w 6 9 D N 9 y 5 o h Y h N N Q f p p 3 K A S d q k K j Q 2 L S W y W 0 R W 1 z D 9 E j A X 9 6 7 Q y Z m c H p m g 8 B 6 p b u G 2 x A w 2 G d D I Y y C S 2 7 0 U N V n Z a 0 M V I f t H S 5 L V 7 F g b J P h E M 6 O 0 b a h O N j e m B q W L V y k z U x 1 V y F h C 8 M 8 r V C / Y D B 0 t G B Q B k g V V k k d J G V z 7 O r n A K i E h x q M g F O J H D U Y W K f s u O L e V t m N b W F g X U G P N t U 7 n C T z r F 4 g g g 3 6 W t o Z F L 9 O t z R o a D 0 C x 9 V I z Y i L U s l i U m Q o I y 6 C n t S 4 G M a l h X A q h u k c x 2 m Z 0 F L n O J X 1 N 1 T e o j w K Y D u p y U R C o t X Q p g W D Z u i s L D J e a O 2 K o M 6 m Y 8 2 Q g q p n q D u J A c r I 8 V V e k Q X Y s S 0 b 6 t k W 6 u 0 a K D k V h b t s u A k y e X 7 X 6 l I n Q n 1 K U b 3 k v K z V K b 1 4 W b f U I F 0 x P g E K W q Z U G h c 5 O Q 8 A m w u f n I u Z b q s E n M e F w V I r N D 9 V p 0 E g U Q Z 1 W / j h v K T d L Z t q I Y t K E 1 R o F A d g q D h A 2 d y E i p o C u K g p g I u a A r i o S X l W Q / E A 0 + x G C k a x + h a I 9 d s i W / w 2 O m a U i j l d 7 7 r V p Y e A K c 6 1 Y 6 J r h j h X T z w y D x p o F C K f B 0 0 z 9 r n c p N V Y L e C p U e u p U a s l j V q j o n I s d R z / E U x E i i i I S F F r 8 4 v R r r T c i G o e T S k G W L o P A v U B l n g Q K P Y x x E Z T F P Z 5 7 K Y W d E W e A s 6 2 C o p s q 1 D M t r b P a a c P j x X 9 t 9 1 H g H o b b j w C K G a L o / L t 6 N Q i e o Z k 0 0 k M y 5 y D s v N b M R t 8 + W b i y / W S L w e s o t e 7 u a P L I x Y Q B b X 4 + A 8 F p e S g A W A D q X O I S K K V g Q y d J X D b k H o 8 Y Z E A i 2 w T W W R m O 4 j p k c c Z n P R g Q N I D W y M p z A Q x n m f D w U M 2 G W R T 7 3 w + 6 s 9 v B / k n f O + H d 0 C o Y k v g r j J J A / D E 9 9 7 q D f M z r 7 P 8 R 8 p / y 4 / Z P g M 1 X I Y H f n z 7 S n p j + Q c 2 D 1 g G 3 P Y f g Y V g 7 C Q E 4 W w M o 8 j G M O v K F j u o A d f 2 b I i x Z 3 e 0 p Q 8 j W J H U W X R 2 M V u 0 o 8 d q Z r A J y i h M U H Y y Q Q 1 u + / w w O p f B Z G K B b / s F G 6 C M w g B l J w P U I B I L R d g d g v F J T S L B a a r s o w l A g 9 R s 7 I i Q M B H A u a 5 A v w F U Y L w 3 Y s U l g j 2 f L Q s B 7 R L V e z z r G 5 t x i Y K e u 5 i D U 2 s B R W o t M J x a O 8 q N e e 0 X R R i / q K w j f R D F a l 5 R U P h X r p M 1 A z h C F e h H q A J D E a p 6 1 Q t k P F c a E j j x / V J p K q h f / p j 6 r f l A + S E k K j j u D B T h S F V A E a k K T p G q h v p V o P R r W S / 6 M E a R G t a E Z d F m L X H X F S x Q b 7 H S g c A J Z Q X L H l O w N R 9 o T c E 6 j 8 S T f r V Q v 8 a N 9 G s P V K / K 9 m t R L W / K a G i H a O J 8 f f z T 2 3 / k t l J + 8 I c / v 3 z 7 / O l i h s z F 1 6 X + K i d b S x T y u 8 F w m P 8 c T j e P P p R f W T q B m M O w P i H 7 2 k y L 1 x g W N D F 8 z 8 z X f 1 o u O e / n + 2 y y X C N T 7 1 V / l N 9 s 8 v 7 l 6 C G b z s a T f I 0 N V 6 d a W 4 M h v A Z D C j 5 j q M h n V A F 8 4 1 6 F z g p G v W 8 h X j C E T R e w g i n q E f G c N E s E A 3 d I C C k 6 J I S K H R L a E E z k v G D g s s 2 Q o n N B q N i 5 A H K J t t L R 9 G R C 4 b y I Y G c 6 p G g i E O r O a 9 U o W C r W D n 5 8 k h 2 C i e C 1 E 1 G s n U h x 7 W B 9 y 4 4 1 T D u o 3 V s 6 I f v i 0 j p p a b d c a b 9 b L v v m X P b N u e y b 8 9 1 v 3 r j 5 L d 6 P t m P h I h r h 4 g n y B 0 u D N j U q Q 3 y M D y 9 G 8 i I H G y x K 9 w J 7 S I z E G / 5 X i G c i 2 r H U Y 5 j t F V O w v e K D s b 2 w Y t x E X E I 8 n 9 k S M c I R l 5 g i 4 h J T V J A 2 E k t R a o Z v n m 2 J W O B 4 S 0 w R b 4 n J i L 4 a q 6 V J 3 b U l o u n 6 i n F Y N F 1 c N e n G n R e u B o 9 T 2 J 1 P K d z 5 t C V 3 n t x U S I X z Y o T D Z S l F u C w 9 2 P g q r B h j 5 8 U I E z d S C u J G e j D i B n a / 2 6 z G y O X x g j G 8 I m N 9 N l h 8 Y D b Y n w e 3 S 4 Z C f t F N N p 1 6 5 + s S 8 b 1 g 6 v J j 1 / P f 7 w a z x Z 0 l n 3 p 6 M x s 8 Z I s q 8 + q 5 F + N J d t N f s i Z e j m 7 n 0 9 n k 8 5 I x s X j w f L L 8 / b 3 x Q z b x x P L w 3 7 I F d W L 5 n B W 9 o n r H t + N Z L t z 8 z b x 3 o 0 W x + 3 Q 1 F A h 4 N y x m N 6 o n c r l l U Q y r n x h Q P 1 j M x o f F 7 E / Z / 3 o / T x Y f W w o 8 R + + a e b e S / 4 v B 5 G 4 R p V v + 6 + f 7 x Q / k w X j 9 8 e 0 r b + 9 m i K t X J 1 e 0 x f F o A c D l T j N Y H V q / k m y p L B 4 t u Q E B g J N O A B g e 5 x N T j P O J M e N 8 K q W A W i 2 p 5 X O u k E 2 p w X x X T 3 Z i m a i C z 0 h 7 r z N p 4 l S v 5 j H e 1 P N E h s r D 2 8 E n X P 4 Y U 7 T 6 j C l a f V o Z v 5 e m T r E Y 6 n U C Q 3 A e L 9 Y f a B l b O t B y + U O 9 k Z d Z o 4 Z F s d L w J 7 n 2 f B S n q z v V D p V t 3 N A w w R D F d 7 w l H z Z I f X i b 9 2 H t 6 s M L R o 1 v X j w g N r X G y J O s C C M C u 8 A S O x d Y 8 0 3 A M I F m b / 0 e i j 8 D j s + V 3 q o Z f + b Z f D L J R j e f K 8 N t g O k E t S P w 9 i g 0 T e 0 u h 9 e z u t G F X c 8 H 7 j l R s 2 H W b n P Y D V P u v K A 2 z K D u n Z q Z d u s d M 0 X t m O U t C t g D Y + X N T s S G D U q S P o E C j v I I i i C z O L 7 q Q G y D 8 8 R J z M A 2 k a A I r A j F w A p 6 K g o d 7 V f a z F w a U C H 0 C g r k l I x 0 Y 6 3 x a d A D 7 8 B C f w c W V u / A G q P t 9 + 4 k D y x i d 2 D 5 O + n p t U i D b m d X 9 X w E k 4 g i / W L j y P g w b s X 5 m H s p P f h 8 k c v T 3 o + r a T g t 5 I X N G Y W W I Q + m d 0 c U 9 O 6 o s / R u M g 0 W d Q Z H B m u 0 p B p G o 0 h O d E Y Q M A k k o q B l R a q j k D U E E X d G E L D P G 1 H 4 v J G i z 6 s h h 6 Q z c o D 9 y I j C j 4 x O f i R u c m a I r 0 G 2 D E 3 q k z O x l r q 9 f m V A l Q p d d F e j S Y V u m s C 1 E N n t Y S K 7 O 5 6 A D x t 2 P m x m + P C m 5 8 M 6 2 I c X k 2 L U u K g v T J z r p W z D W M v j 9 V C K W Y M u I k d 9 H C Y 2 B m g 8 q o L R 1 T L E I m Y o U 6 t q 6 h D g S l W H A U Z V 7 y h B Y J r m 4 r C i O i 3 K 4 1 L H 2 y I L u E R O U J T I i e O b I I N V r m F n c A S H E Q V F G F G E r U c d R N Q Z Q c B x O E E R h x M N 4 n B o d x c r O d E Z y c G B O 0 E R u B P 4 9 m N Y O c S d k Y M F X J V j j x c V j B X 3 0 a T O Y s H 6 I J Y y e / d 8 E I v i R f J 3 0 n J C G M o J K b s O P m w J + r B d 4 s O b n g / r Y B 9 e T I o t 3 I v X c Z a C y 2 G L l F N Y p N z l x H Y F / I / 7 N t X 1 Y n g + J o / c x y N s m H M K w 5 w r d j 1 p v i F z 4 b 4 A Y P u a U 9 j X / G D 9 S l p V C E 0 m k j b Y Q D l m A 9 3 Z m n x Y Q / g w b h W H k m + 2 S 8 N D y f X 4 r g y 2 M x l F l p t h y t B t Q 3 e z Q B 7 h V l c 6 o d s h G T t V u h j E Y 4 L D s U U y 1 0 M y n L V h + l k b Z k 3 W B u 3 f u 7 p U 9 q j k G i u l P r W l 3 U q 8 6 d J q 0 J v b 2 o H t 6 g s P v 4 X o T t v p 2 s L Y 3 0 O q p p b 1 8 6 W C w l A y s Q Z a H V 4 I G 0 + B f p A u s D R I p 7 m w S m j 9 X n l R 7 R H J H l 1 U e y S v h n Y Z V r E H J k F N y 3 d h M F O K U T C l 2 P E x p Q 7 q A z T W x Y Y a W L Y 3 q F t d F + M H y R 6 f I 9 s 0 0 J r b t W 4 V / C L i q 9 h 5 r Z G Z P X w d 5 X y d T Q b j 2 6 o t v D Z 9 l O H 5 S / a Q j e a Z z K i u 4 v O H / m Q 0 G H 2 c e u f D 8 X R 6 s e z 4 + C F / U W 9 c N C i W 3 a w K 3 p + y m Z e t b 7 h q W b m 8 q e w G V T S D 0 2 t l l w M K G v o 2 + f f w r h e A 3 7 N j m g b D 3 V s k p x i 4 p R Y C L m I e o i L m + z o d C I 9 v T i m G y D c V C A 0 G 2 B 4 w s A i X 7 j C K T p j s + D p h H i 4 b z D Y 8 B 2 4 q r m 0 g + A a z z h g F 6 4 x 1 t k N S 4 4 S I 6 w 1 D b I j V d h 8 u p U y w O T u P M B 5 0 y g l 3 Z M P b m G n M R P l 0 m 9 E d B j s g j M I B Y S c H x B w k w 6 I P p a m J O f S T b W G T K 9 Q f P R I e e P S I D O v 4 J q 2 P t V C t 4 n 0 t m s W j p F d V U b + 9 a p 9 0 2 h S X D a b d H y 4 u g 4 A i f s i y p v U P B t x I G 3 R L S 0 5 k m r E 5 j z V M n I Q H b M i F F I Z c q G n I d Q s e R W D L V L c D E n j A g a 1 Q v y d N a K g n z f m 7 q + s r 7 3 Y 8 X N x + 0 R V y 9 m k 8 n + Y 7 / T J j Y I c h F / Y u / 5 p l f 6 y y G T + M b r P V 8 K 3 r 7 D 6 X Z 7 5 T 5 S r F V 0 f r 4 3 d L f D 0 o 9 5 y E M j x p J g Q m z e A 1 X U 9 N 0 7 3 O 8 q f n L / k x g 4 h o 8 r N R 7 V k B n M U F / S N M 0 H / H D v L h / c + H 9 Z 4 P Y 0 g t N R A W s 2 E M 8 W d a 8 A t g H z W k 8 F F D T R + 1 W 7 t t d B g V p Z d G C m G i Q a h P N A g N E Q 0 M w g / y P 2 U P k D E G Z Z 8 H G I P x / q b q / W U + W g 1 c z f f T H a c U F T / Z n 7 5 T 9 5 z U 3 3 F j G w V X h J M L 4 6 Q 3 D e n N Y m 8 3 1 R 2 B B B 6 n G I f p G I d T 8 L A g x m G r 5 S 9 Q l n 8 E 2 / I C P l z W J Z C f g O 8 Z Y Y w V 1 2 a C H d E + A k s n D e 2 0 8 r b l G Y r a c F u f o d F X Y I e b Z q K 3 Q K u g s a D H Q x t b X G N + r I n c Y K s C V e f L Y r W A O G m B L W D i L W A 6 s H X A h i 6 n M H S 5 o q G L s 2 R w 1 k j c q F 0 H Q D 7 e 1 / 0 Q L 3 l n w n Q F J 4 q W S d E E x B R d u X 2 + 6 L F q J m m z Q 5 l m k l 5 Q R 1 0 I Z B f V M B e Y n t d W Y L t L I L V A E x 6 F y 8 + L F n + m W K o G w A M H B L h + U T 6 3 t C i / 6 x o u 7 S B I Y e o F p 6 g p 4 o o 1 R b Z G r R K U n V i 2 0 Q C L b + 9 w W d / 5 M M I U 8 9 X B 1 g h 1 j d 8 f w v 0 e Q q D f A z Y T G Z x 4 P 0 i m z v I i B a b r 4 7 f r 7 d 8 O G / 9 n p r 1 p Y l j D t U 2 h f g O 4 0 F A D u B O s C W G 9 3 k 1 S V A 6 k r N V 9 + c p Q 3 C O K G A Y 3 v 6 D I S 3 B C O L M R U j T G D j U b Y 3 f K K Q v 5 F j a O Q w a e E h V S T I k K O z s l q j E b z l C L 7 f b g c n Q M u S 1 R D e W 5 S y + o A l J C O f N y J 3 F F O 0 O 5 9 L K 7 5 X b / + m 6 a v v 6 W b e A 8 m C 1 g t d n q 4 a M m 5 V a s K B / e K X 1 Y I 0 J M F u W e 7 g W d x e F q V X V + F F a p 2 h s O Z c h w a G 3 8 9 L F a V W w 4 d F / h Y m e i B y V C l j M F O h E c c 4 o o e o x G m j 1 G u + U 9 p C U G n j s s T u d L E Z t p K Z T p V 2 s r K p t + + 1 U N e q b f f u 0 C Q S 7 S f f b X k W Y g T b O / e h 3 M C 8 J 1 r J y i j p U r 1 r E e x z b J H U 9 2 n E J r B k J r c W e i E c f Y s + g w o b U a i 6 i p f b V I q 2 u H 1 p K N x h N m m + / q + Y 0 J r O c S C j 2 X a O o 5 g 6 U R S e S k 8 O C A f k J R 1 5 J o 1 r V g N y m 8 7 F b B z m X g Q z n Y u b N I f V j 8 a q H L Z B P t F C 4 1 m k / g q H l C E T V P D t b n E b v Y g 8 O I T i + E k 8 A R v o Q i w p c c b I o Q U n S 9 T b J C G B o C u z 5 4 6 R W i K / I F b 9 j C B O H e w + L U E C P K H k z 1 6 F F Q P X o U M 9 A f 6 U B Z J 7 T / B 1 B L A Q I t A B Q A A g A I A D A + 9 l T Y X o n T o g A A A P Y A A A A S A A A A A A A A A A A A A A A A A A A A A A B D b 2 5 m a W c v U G F j a 2 F n Z S 5 4 b W x Q S w E C L Q A U A A I A C A A w P v Z U U 3 I 4 L J s A A A D h A A A A E w A A A A A A A A A A A A A A A A D u A A A A W 0 N v b n R l b n R f V H l w Z X N d L n h t b F B L A Q I t A B Q A A g A I A D A + 9 l S X X v Y t Y R s A A C 0 B A g A T A A A A A A A A A A A A A A A A A N Y B A A B G b 3 J t d W x h c y 9 T Z W N 0 a W 9 u M S 5 t U E s F B g A A A A A D A A M A w g A A A I Q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S x C w A A A A A A c r E L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c x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1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E z V D E 5 O j I 0 O j M 5 L j c y M z Y 5 O D h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S A o U G F n Z S A 0 N i k v Q 2 h h b m d l Z C B U e X B l L n t D b 2 x 1 b W 4 x L D B 9 J n F 1 b 3 Q 7 L C Z x d W 9 0 O 1 N l Y 3 R p b 2 4 x L 1 R h Y m x l M D c x I C h Q Y W d l I D Q 2 K S 9 D a G F u Z 2 V k I F R 5 c G U u e 0 N v b H V t b j I s M X 0 m c X V v d D s s J n F 1 b 3 Q 7 U 2 V j d G l v b j E v V G F i b G U w N z E g K F B h Z 2 U g N D Y p L 0 N o Y W 5 n Z W Q g V H l w Z S 5 7 Q 2 9 s d W 1 u M y w y f S Z x d W 9 0 O y w m c X V v d D t T Z W N 0 a W 9 u M S 9 U Y W J s Z T A 3 M S A o U G F n Z S A 0 N i k v Q 2 h h b m d l Z C B U e X B l L n t D b 2 x 1 b W 4 0 L D N 9 J n F 1 b 3 Q 7 L C Z x d W 9 0 O 1 N l Y 3 R p b 2 4 x L 1 R h Y m x l M D c x I C h Q Y W d l I D Q 2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E g K F B h Z 2 U g N D Y p L 0 N o Y W 5 n Z W Q g V H l w Z S 5 7 Q 2 9 s d W 1 u M S w w f S Z x d W 9 0 O y w m c X V v d D t T Z W N 0 a W 9 u M S 9 U Y W J s Z T A 3 M S A o U G F n Z S A 0 N i k v Q 2 h h b m d l Z C B U e X B l L n t D b 2 x 1 b W 4 y L D F 9 J n F 1 b 3 Q 7 L C Z x d W 9 0 O 1 N l Y 3 R p b 2 4 x L 1 R h Y m x l M D c x I C h Q Y W d l I D Q 2 K S 9 D a G F u Z 2 V k I F R 5 c G U u e 0 N v b H V t b j M s M n 0 m c X V v d D s s J n F 1 b 3 Q 7 U 2 V j d G l v b j E v V G F i b G U w N z E g K F B h Z 2 U g N D Y p L 0 N o Y W 5 n Z W Q g V H l w Z S 5 7 Q 2 9 s d W 1 u N C w z f S Z x d W 9 0 O y w m c X V v d D t T Z W N 0 a W 9 u M S 9 U Y W J s Z T A 3 M S A o U G F n Z S A 0 N i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y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Y t M T Z U M T M 6 M T Y 6 N D g u N T g x M z g 3 M V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i A o U G F n Z S A 0 N i k v Q 2 h h b m d l Z C B U e X B l L n t D b 2 x 1 b W 4 x L D B 9 J n F 1 b 3 Q 7 L C Z x d W 9 0 O 1 N l Y 3 R p b 2 4 x L 1 R h Y m x l M D c y I C h Q Y W d l I D Q 2 K S 9 D a G F u Z 2 V k I F R 5 c G U u e 0 N v b H V t b j I s M X 0 m c X V v d D s s J n F 1 b 3 Q 7 U 2 V j d G l v b j E v V G F i b G U w N z I g K F B h Z 2 U g N D Y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M i A o U G F n Z S A 0 N i k v Q 2 h h b m d l Z C B U e X B l L n t D b 2 x 1 b W 4 x L D B 9 J n F 1 b 3 Q 7 L C Z x d W 9 0 O 1 N l Y 3 R p b 2 4 x L 1 R h Y m x l M D c y I C h Q Y W d l I D Q 2 K S 9 D a G F u Z 2 V k I F R 5 c G U u e 0 N v b H V t b j I s M X 0 m c X V v d D s s J n F 1 b 3 Q 7 U 2 V j d G l v b j E v V G F i b G U w N z I g K F B h Z 2 U g N D Y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M y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w N T o w O C 4 5 N D A x O T c w W i I g L z 4 8 R W 5 0 c n k g V H l w Z T 0 i R m l s b E N v b H V t b l R 5 c G V z I i B W Y W x 1 Z T 0 i c 0 J n W U Z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z I C h Q Y W d l I D Q 2 K S 9 D a G F u Z 2 V k I F R 5 c G U u e 0 N v b H V t b j E s M H 0 m c X V v d D s s J n F 1 b 3 Q 7 U 2 V j d G l v b j E v V G F i b G U w N z M g K F B h Z 2 U g N D Y p L 0 N o Y W 5 n Z W Q g V H l w Z S 5 7 Q 2 9 s d W 1 u M i w x f S Z x d W 9 0 O y w m c X V v d D t T Z W N 0 a W 9 u M S 9 U Y W J s Z T A 3 M y A o U G F n Z S A 0 N i k v Q 2 h h b m d l Z C B U e X B l L n t D b 2 x 1 b W 4 z L D J 9 J n F 1 b 3 Q 7 L C Z x d W 9 0 O 1 N l Y 3 R p b 2 4 x L 1 R h Y m x l M D c z I C h Q Y W d l I D Q 2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M g K F B h Z 2 U g N D Y p L 0 N o Y W 5 n Z W Q g V H l w Z S 5 7 Q 2 9 s d W 1 u M S w w f S Z x d W 9 0 O y w m c X V v d D t T Z W N 0 a W 9 u M S 9 U Y W J s Z T A 3 M y A o U G F n Z S A 0 N i k v Q 2 h h b m d l Z C B U e X B l L n t D b 2 x 1 b W 4 y L D F 9 J n F 1 b 3 Q 7 L C Z x d W 9 0 O 1 N l Y 3 R p b 2 4 x L 1 R h Y m x l M D c z I C h Q Y W d l I D Q 2 K S 9 D a G F u Z 2 V k I F R 5 c G U u e 0 N v b H V t b j M s M n 0 m c X V v d D s s J n F 1 b 3 Q 7 U 2 V j d G l v b j E v V G F i b G U w N z M g K F B h Z 2 U g N D Y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C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w N j o z N y 4 4 O T Q 5 N D Q 4 W i I g L z 4 8 R W 5 0 c n k g V H l w Z T 0 i R m l s b E N v b H V t b l R 5 c G V z I i B W Y W x 1 Z T 0 i c 0 J n W V J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0 I C h Q Y W d l I D Q 2 K S 9 D a G F u Z 2 V k I F R 5 c G U u e 0 N v b H V t b j E s M H 0 m c X V v d D s s J n F 1 b 3 Q 7 U 2 V j d G l v b j E v V G F i b G U w N z Q g K F B h Z 2 U g N D Y p L 0 N o Y W 5 n Z W Q g V H l w Z S 5 7 Q 2 9 s d W 1 u M i w x f S Z x d W 9 0 O y w m c X V v d D t T Z W N 0 a W 9 u M S 9 U Y W J s Z T A 3 N C A o U G F n Z S A 0 N i k v Q 2 h h b m d l Z C B U e X B l L n t D b 2 x 1 b W 4 z L D J 9 J n F 1 b 3 Q 7 L C Z x d W 9 0 O 1 N l Y 3 R p b 2 4 x L 1 R h Y m x l M D c 0 I C h Q Y W d l I D Q 2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Q g K F B h Z 2 U g N D Y p L 0 N o Y W 5 n Z W Q g V H l w Z S 5 7 Q 2 9 s d W 1 u M S w w f S Z x d W 9 0 O y w m c X V v d D t T Z W N 0 a W 9 u M S 9 U Y W J s Z T A 3 N C A o U G F n Z S A 0 N i k v Q 2 h h b m d l Z C B U e X B l L n t D b 2 x 1 b W 4 y L D F 9 J n F 1 b 3 Q 7 L C Z x d W 9 0 O 1 N l Y 3 R p b 2 4 x L 1 R h Y m x l M D c 0 I C h Q Y W d l I D Q 2 K S 9 D a G F u Z 2 V k I F R 5 c G U u e 0 N v b H V t b j M s M n 0 m c X V v d D s s J n F 1 b 3 Q 7 U 2 V j d G l v b j E v V G F i b G U w N z Q g K F B h Z 2 U g N D Y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S U y M C h Q Y W d l J T I w N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D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A 6 M j A 6 M T k u O T A y M z E 2 N V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y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N S A o U G F n Z S A 0 N y k v Q 2 h h b m d l Z C B U e X B l L n t D b 2 x 1 b W 4 x L D B 9 J n F 1 b 3 Q 7 L C Z x d W 9 0 O 1 N l Y 3 R p b 2 4 x L 1 R h Y m x l M D c 1 I C h Q Y W d l I D Q 3 K S 9 D a G F u Z 2 V k I F R 5 c G U u e 0 N v b H V t b j M s M n 0 m c X V v d D s s J n F 1 b 3 Q 7 U 2 V j d G l v b j E v V G F i b G U w N z U g K F B h Z 2 U g N D c p L 0 N o Y W 5 n Z W Q g V H l w Z S 5 7 Q 2 9 s d W 1 u N S w 0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N S A o U G F n Z S A 0 N y k v Q 2 h h b m d l Z C B U e X B l L n t D b 2 x 1 b W 4 x L D B 9 J n F 1 b 3 Q 7 L C Z x d W 9 0 O 1 N l Y 3 R p b 2 4 x L 1 R h Y m x l M D c 1 I C h Q Y W d l I D Q 3 K S 9 D a G F u Z 2 V k I F R 5 c G U u e 0 N v b H V t b j M s M n 0 m c X V v d D s s J n F 1 b 3 Q 7 U 2 V j d G l v b j E v V G F i b G U w N z U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i U y M C h Q Y W d l J T I w N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A 6 M j c 6 N T Y u N D Q 2 M z U 4 M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Y g K F B h Z 2 U g N D g p L 0 N o Y W 5 n Z W Q g V H l w Z S 5 7 Q 2 9 s d W 1 u M S w w f S Z x d W 9 0 O y w m c X V v d D t T Z W N 0 a W 9 u M S 9 U Y W J s Z T A 3 N i A o U G F n Z S A 0 O C k v Q 2 h h b m d l Z C B U e X B l L n t D b 2 x 1 b W 4 y L D F 9 J n F 1 b 3 Q 7 L C Z x d W 9 0 O 1 N l Y 3 R p b 2 4 x L 1 R h Y m x l M D c 2 I C h Q Y W d l I D Q 4 K S 9 D a G F u Z 2 V k I F R 5 c G U u e 0 N v b H V t b j M s M n 0 m c X V v d D s s J n F 1 b 3 Q 7 U 2 V j d G l v b j E v V G F i b G U w N z Y g K F B h Z 2 U g N D g p L 0 N o Y W 5 n Z W Q g V H l w Z S 5 7 Q 2 9 s d W 1 u N C w z f S Z x d W 9 0 O y w m c X V v d D t T Z W N 0 a W 9 u M S 9 U Y W J s Z T A 3 N i A o U G F n Z S A 0 O C k v Q 2 h h b m d l Z C B U e X B l L n t D b 2 x 1 b W 4 1 L D R 9 J n F 1 b 3 Q 7 L C Z x d W 9 0 O 1 N l Y 3 R p b 2 4 x L 1 R h Y m x l M D c 2 I C h Q Y W d l I D Q 4 K S 9 D a G F u Z 2 V k I F R 5 c G U u e 0 N v b H V t b j Y s N X 0 m c X V v d D s s J n F 1 b 3 Q 7 U 2 V j d G l v b j E v V G F i b G U w N z Y g K F B h Z 2 U g N D g p L 0 N o Y W 5 n Z W Q g V H l w Z S 5 7 Q 2 9 s d W 1 u N y w 2 f S Z x d W 9 0 O y w m c X V v d D t T Z W N 0 a W 9 u M S 9 U Y W J s Z T A 3 N i A o U G F n Z S A 0 O C k v Q 2 h h b m d l Z C B U e X B l L n t D b 2 x 1 b W 4 4 L D d 9 J n F 1 b 3 Q 7 L C Z x d W 9 0 O 1 N l Y 3 R p b 2 4 x L 1 R h Y m x l M D c 2 I C h Q Y W d l I D Q 4 K S 9 D a G F u Z 2 V k I F R 5 c G U u e 0 N v b H V t b j k s O H 0 m c X V v d D s s J n F 1 b 3 Q 7 U 2 V j d G l v b j E v V G F i b G U w N z Y g K F B h Z 2 U g N D g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c 2 I C h Q Y W d l I D Q 4 K S 9 D a G F u Z 2 V k I F R 5 c G U u e 0 N v b H V t b j E s M H 0 m c X V v d D s s J n F 1 b 3 Q 7 U 2 V j d G l v b j E v V G F i b G U w N z Y g K F B h Z 2 U g N D g p L 0 N o Y W 5 n Z W Q g V H l w Z S 5 7 Q 2 9 s d W 1 u M i w x f S Z x d W 9 0 O y w m c X V v d D t T Z W N 0 a W 9 u M S 9 U Y W J s Z T A 3 N i A o U G F n Z S A 0 O C k v Q 2 h h b m d l Z C B U e X B l L n t D b 2 x 1 b W 4 z L D J 9 J n F 1 b 3 Q 7 L C Z x d W 9 0 O 1 N l Y 3 R p b 2 4 x L 1 R h Y m x l M D c 2 I C h Q Y W d l I D Q 4 K S 9 D a G F u Z 2 V k I F R 5 c G U u e 0 N v b H V t b j Q s M 3 0 m c X V v d D s s J n F 1 b 3 Q 7 U 2 V j d G l v b j E v V G F i b G U w N z Y g K F B h Z 2 U g N D g p L 0 N o Y W 5 n Z W Q g V H l w Z S 5 7 Q 2 9 s d W 1 u N S w 0 f S Z x d W 9 0 O y w m c X V v d D t T Z W N 0 a W 9 u M S 9 U Y W J s Z T A 3 N i A o U G F n Z S A 0 O C k v Q 2 h h b m d l Z C B U e X B l L n t D b 2 x 1 b W 4 2 L D V 9 J n F 1 b 3 Q 7 L C Z x d W 9 0 O 1 N l Y 3 R p b 2 4 x L 1 R h Y m x l M D c 2 I C h Q Y W d l I D Q 4 K S 9 D a G F u Z 2 V k I F R 5 c G U u e 0 N v b H V t b j c s N n 0 m c X V v d D s s J n F 1 b 3 Q 7 U 2 V j d G l v b j E v V G F i b G U w N z Y g K F B h Z 2 U g N D g p L 0 N o Y W 5 n Z W Q g V H l w Z S 5 7 Q 2 9 s d W 1 u O C w 3 f S Z x d W 9 0 O y w m c X V v d D t T Z W N 0 a W 9 u M S 9 U Y W J s Z T A 3 N i A o U G F n Z S A 0 O C k v Q 2 h h b m d l Z C B U e X B l L n t D b 2 x 1 b W 4 5 L D h 9 J n F 1 b 3 Q 7 L C Z x d W 9 0 O 1 N l Y 3 R p b 2 4 x L 1 R h Y m x l M D c 2 I C h Q Y W d l I D Q 4 K S 9 D a G F u Z 2 V k I F R 5 c G U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3 J T I w K F B h Z 2 U l M j A 0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y I i A v P j x F b n R y e S B U e X B l P S J G a W x s T G F z d F V w Z G F 0 Z W Q i I F Z h b H V l P S J k M j A y M i 0 w N i 0 x N F Q y M D o 0 N z o 1 O C 4 3 M D k z M D Y x W i I g L z 4 8 R W 5 0 c n k g V H l w Z T 0 i R m l s b E N v b H V t b l R 5 c G V z I i B W Y W x 1 Z T 0 i c 0 J n W V J F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3 I C h Q Y W d l I D Q 5 K S 9 D a G F u Z 2 V k I F R 5 c G U u e 0 N v b H V t b j E s M H 0 m c X V v d D s s J n F 1 b 3 Q 7 U 2 V j d G l v b j E v V G F i b G U w N z c g K F B h Z 2 U g N D k p L 0 N o Y W 5 n Z W Q g V H l w Z S 5 7 Q 2 9 s d W 1 u M i w x f S Z x d W 9 0 O y w m c X V v d D t T Z W N 0 a W 9 u M S 9 U Y W J s Z T A 3 N y A o U G F n Z S A 0 O S k v Q 2 h h b m d l Z C B U e X B l L n t D b 2 x 1 b W 4 z L D J 9 J n F 1 b 3 Q 7 L C Z x d W 9 0 O 1 N l Y 3 R p b 2 4 x L 1 R h Y m x l M D c 3 I C h Q Y W d l I D Q 5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c g K F B h Z 2 U g N D k p L 0 N o Y W 5 n Z W Q g V H l w Z S 5 7 Q 2 9 s d W 1 u M S w w f S Z x d W 9 0 O y w m c X V v d D t T Z W N 0 a W 9 u M S 9 U Y W J s Z T A 3 N y A o U G F n Z S A 0 O S k v Q 2 h h b m d l Z C B U e X B l L n t D b 2 x 1 b W 4 y L D F 9 J n F 1 b 3 Q 7 L C Z x d W 9 0 O 1 N l Y 3 R p b 2 4 x L 1 R h Y m x l M D c 3 I C h Q Y W d l I D Q 5 K S 9 D a G F u Z 2 V k I F R 5 c G U u e 0 N v b H V t b j M s M n 0 m c X V v d D s s J n F 1 b 3 Q 7 U 2 V j d G l v b j E v V G F i b G U w N z c g K F B h Z 2 U g N D k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O C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y I g L z 4 8 R W 5 0 c n k g V H l w Z T 0 i R m l s b E x h c 3 R V c G R h d G V k I i B W Y W x 1 Z T 0 i Z D I w M j I t M D Y t M T R U M j A 6 N D g 6 M D E u M D A 2 N D Q 1 N 1 o i I C 8 + P E V u d H J 5 I F R 5 c G U 9 I k Z p b G x D b 2 x 1 b W 5 U e X B l c y I g V m F s d W U 9 I n N C a E V S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O C A o U G F n Z S A 0 O S k v Q 2 h h b m d l Z C B U e X B l L n t D b 2 x 1 b W 4 x L D B 9 J n F 1 b 3 Q 7 L C Z x d W 9 0 O 1 N l Y 3 R p b 2 4 x L 1 R h Y m x l M D c 4 I C h Q Y W d l I D Q 5 K S 9 D a G F u Z 2 V k I F R 5 c G U u e 0 N v b H V t b j I s M X 0 m c X V v d D s s J n F 1 b 3 Q 7 U 2 V j d G l v b j E v V G F i b G U w N z g g K F B h Z 2 U g N D k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O C A o U G F n Z S A 0 O S k v Q 2 h h b m d l Z C B U e X B l L n t D b 2 x 1 b W 4 x L D B 9 J n F 1 b 3 Q 7 L C Z x d W 9 0 O 1 N l Y 3 R p b 2 4 x L 1 R h Y m x l M D c 4 I C h Q Y W d l I D Q 5 K S 9 D a G F u Z 2 V k I F R 5 c G U u e 0 N v b H V t b j I s M X 0 m c X V v d D s s J n F 1 b 3 Q 7 U 2 V j d G l v b j E v V G F i b G U w N z g g K F B h Z 2 U g N D k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O S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0 N z o 1 O S 4 5 M T c 5 O D E 3 W i I g L z 4 8 R W 5 0 c n k g V H l w Z T 0 i R m l s b E N v b H V t b l R 5 c G V z I i B W Y W x 1 Z T 0 i c 0 J n T U Q i I C 8 + P E V u d H J 5 I F R 5 c G U 9 I k Z p b G x D b 2 x 1 b W 5 O Y W 1 l c y I g V m F s d W U 9 I n N b J n F 1 b 3 Q 7 Q 2 9 s d W 1 u M S Z x d W 9 0 O y w m c X V v d D t D b 2 x 1 b W 4 z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5 I C h Q Y W d l I D Q 5 K S 9 D a G F u Z 2 V k I F R 5 c G U u e 0 N v b H V t b j E s M H 0 m c X V v d D s s J n F 1 b 3 Q 7 U 2 V j d G l v b j E v V G F i b G U w N z k g K F B h Z 2 U g N D k p L 0 N o Y W 5 n Z W Q g V H l w Z S 5 7 Q 2 9 s d W 1 u M y w y f S Z x d W 9 0 O y w m c X V v d D t T Z W N 0 a W 9 u M S 9 U Y W J s Z T A 3 O S A o U G F n Z S A 0 O S k v Q 2 h h b m d l Z C B U e X B l L n t D b 2 x 1 b W 4 1 L D R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c 5 I C h Q Y W d l I D Q 5 K S 9 D a G F u Z 2 V k I F R 5 c G U u e 0 N v b H V t b j E s M H 0 m c X V v d D s s J n F 1 b 3 Q 7 U 2 V j d G l v b j E v V G F i b G U w N z k g K F B h Z 2 U g N D k p L 0 N o Y W 5 n Z W Q g V H l w Z S 5 7 Q 2 9 s d W 1 u M y w y f S Z x d W 9 0 O y w m c X V v d D t T Z W N 0 a W 9 u M S 9 U Y W J s Z T A 3 O S A o U G F n Z S A 0 O S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2 J T I w K F B h Z 2 U l M j A 3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I y L T A 2 L T E 0 V D I x O j A y O j U 3 L j k z N j g x N T N a I i A v P j x F b n R y e S B U e X B l P S J G a W x s Q 2 9 s d W 1 u V H l w Z X M i I F Z h b H V l P S J z Q m h F R C I g L z 4 8 R W 5 0 c n k g V H l w Z T 0 i R m l s b E N v b H V t b k 5 h b W V z I i B W Y W x 1 Z T 0 i c 1 s m c X V v d D t D b 2 x 1 b W 4 x J n F 1 b 3 Q 7 L C Z x d W 9 0 O 0 N v b H V t b j M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Y g K F B h Z 2 U g N z A p L 0 N o Y W 5 n Z W Q g V H l w Z S 5 7 Q 2 9 s d W 1 u M S w w f S Z x d W 9 0 O y w m c X V v d D t T Z W N 0 a W 9 u M S 9 U Y W J s Z T A 3 N i A o U G F n Z S A 3 M C k v Q 2 h h b m d l Z C B U e X B l L n t D b 2 x 1 b W 4 z L D J 9 J n F 1 b 3 Q 7 L C Z x d W 9 0 O 1 N l Y 3 R p b 2 4 x L 1 R h Y m x l M D c 2 I C h Q Y W d l I D c w K S 9 D a G F u Z 2 V k I F R 5 c G U u e 0 N v b H V t b j U s N H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z Y g K F B h Z 2 U g N z A p L 0 N o Y W 5 n Z W Q g V H l w Z S 5 7 Q 2 9 s d W 1 u M S w w f S Z x d W 9 0 O y w m c X V v d D t T Z W N 0 a W 9 u M S 9 U Y W J s Z T A 3 N i A o U G F n Z S A 3 M C k v Q 2 h h b m d l Z C B U e X B l L n t D b 2 x 1 b W 4 z L D J 9 J n F 1 b 3 Q 7 L C Z x d W 9 0 O 1 N l Y 3 R p b 2 4 x L 1 R h Y m x l M D c 2 I C h Q Y W d l I D c w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c l M j A o U G F n Z S U y M D c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I i I C 8 + P E V u d H J 5 I F R 5 c G U 9 I k Z p b G x M Y X N 0 V X B k Y X R l Z C I g V m F s d W U 9 I m Q y M D I y L T A 2 L T E 0 V D I x O j A y O j U 2 L j Y z N D A 0 O T F a I i A v P j x F b n R y e S B U e X B l P S J G a W x s Q 2 9 s d W 1 u V H l w Z X M i I F Z h b H V l P S J z Q m d V U i I g L z 4 8 R W 5 0 c n k g V H l w Z T 0 i R m l s b E N v b H V t b k 5 h b W V z I i B W Y W x 1 Z T 0 i c 1 s m c X V v d D t D b 2 x 1 b W 4 x J n F 1 b 3 Q 7 L C Z x d W 9 0 O 0 N v b H V t b j M m c X V v d D s s J n F 1 b 3 Q 7 Q 2 9 s d W 1 u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c g K F B h Z 2 U g N z A p L 0 N o Y W 5 n Z W Q g V H l w Z S 5 7 Q 2 9 s d W 1 u M S w w f S Z x d W 9 0 O y w m c X V v d D t T Z W N 0 a W 9 u M S 9 U Y W J s Z T A 3 N y A o U G F n Z S A 3 M C k v Q 2 h h b m d l Z C B U e X B l L n t D b 2 x 1 b W 4 z L D J 9 J n F 1 b 3 Q 7 L C Z x d W 9 0 O 1 N l Y 3 R p b 2 4 x L 1 R h Y m x l M D c 3 I C h Q Y W d l I D c w K S 9 D a G F u Z 2 V k I F R 5 c G U u e 0 N v b H V t b j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z c g K F B h Z 2 U g N z A p L 0 N o Y W 5 n Z W Q g V H l w Z S 5 7 Q 2 9 s d W 1 u M S w w f S Z x d W 9 0 O y w m c X V v d D t T Z W N 0 a W 9 u M S 9 U Y W J s Z T A 3 N y A o U G F n Z S A 3 M C k v Q 2 h h b m d l Z C B U e X B l L n t D b 2 x 1 b W 4 z L D J 9 J n F 1 b 3 Q 7 L C Z x d W 9 0 O 1 N l Y 3 R p b 2 4 x L 1 R h Y m x l M D c 3 I C h Q Y W d l I D c w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g l M j A o U G F n Z S U y M D c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E 6 M D M 6 M T g u N j A x N j k y O V o i I C 8 + P E V u d H J 5 I F R 5 c G U 9 I k Z p b G x D b 2 x 1 b W 5 U e X B l c y I g V m F s d W U 9 I n N C a E V G I i A v P j x F b n R y e S B U e X B l P S J G a W x s Q 2 9 s d W 1 u T m F t Z X M i I F Z h b H V l P S J z W y Z x d W 9 0 O 0 N v b H V t b j E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O C A o U G F n Z S A 3 M C k v Q 2 h h b m d l Z C B U e X B l L n t D b 2 x 1 b W 4 x L D B 9 J n F 1 b 3 Q 7 L C Z x d W 9 0 O 1 N l Y 3 R p b 2 4 x L 1 R h Y m x l M D c 4 I C h Q Y W d l I D c w K S 9 D a G F u Z 2 V k I F R 5 c G U u e 0 N v b H V t b j M s M n 0 m c X V v d D s s J n F 1 b 3 Q 7 U 2 V j d G l v b j E v V G F i b G U w N z g g K F B h Z 2 U g N z A p L 0 N o Y W 5 n Z W Q g V H l w Z S 5 7 Q 2 9 s d W 1 u N C w z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O C A o U G F n Z S A 3 M C k v Q 2 h h b m d l Z C B U e X B l L n t D b 2 x 1 b W 4 x L D B 9 J n F 1 b 3 Q 7 L C Z x d W 9 0 O 1 N l Y 3 R p b 2 4 x L 1 R h Y m x l M D c 4 I C h Q Y W d l I D c w K S 9 D a G F u Z 2 V k I F R 5 c G U u e 0 N v b H V t b j M s M n 0 m c X V v d D s s J n F 1 b 3 Q 7 U 2 V j d G l v b j E v V G F i b G U w N z g g K F B h Z 2 U g N z A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0 M S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w N z A 5 M z F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M i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x M z A 3 N j l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M y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y M j A 3 M D N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N C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y O D A z N z h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3 O S U y M C h Q Y W d l J T I w N z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g 6 M z k 6 N D E u N j k 5 M z Y 1 O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5 I C h Q Y W d l I D c x K S 9 D a G F u Z 2 V k I F R 5 c G U u e 0 N v b H V t b j E s M H 0 m c X V v d D s s J n F 1 b 3 Q 7 U 2 V j d G l v b j E v V G F i b G U w N z k g K F B h Z 2 U g N z E p L 0 N o Y W 5 n Z W Q g V H l w Z S 5 7 Q 2 9 s d W 1 u M i w x f S Z x d W 9 0 O y w m c X V v d D t T Z W N 0 a W 9 u M S 9 U Y W J s Z T A 3 O S A o U G F n Z S A 3 M S k v Q 2 h h b m d l Z C B U e X B l L n t D b 2 x 1 b W 4 z L D J 9 J n F 1 b 3 Q 7 L C Z x d W 9 0 O 1 N l Y 3 R p b 2 4 x L 1 R h Y m x l M D c 5 I C h Q Y W d l I D c x K S 9 D a G F u Z 2 V k I F R 5 c G U u e 0 N v b H V t b j Q s M 3 0 m c X V v d D s s J n F 1 b 3 Q 7 U 2 V j d G l v b j E v V G F i b G U w N z k g K F B h Z 2 U g N z E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O S A o U G F n Z S A 3 M S k v Q 2 h h b m d l Z C B U e X B l L n t D b 2 x 1 b W 4 x L D B 9 J n F 1 b 3 Q 7 L C Z x d W 9 0 O 1 N l Y 3 R p b 2 4 x L 1 R h Y m x l M D c 5 I C h Q Y W d l I D c x K S 9 D a G F u Z 2 V k I F R 5 c G U u e 0 N v b H V t b j I s M X 0 m c X V v d D s s J n F 1 b 3 Q 7 U 2 V j d G l v b j E v V G F i b G U w N z k g K F B h Z 2 U g N z E p L 0 N o Y W 5 n Z W Q g V H l w Z S 5 7 Q 2 9 s d W 1 u M y w y f S Z x d W 9 0 O y w m c X V v d D t T Z W N 0 a W 9 u M S 9 U Y W J s Z T A 3 O S A o U G F n Z S A 3 M S k v Q 2 h h b m d l Z C B U e X B l L n t D b 2 x 1 b W 4 0 L D N 9 J n F 1 b 3 Q 7 L C Z x d W 9 0 O 1 N l Y 3 R p b 2 4 x L 1 R h Y m x l M D c 5 I C h Q Y W d l I D c x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O D A l M j A o U G F n Z S U y M D c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g 6 M z k 6 N T k u M T E 3 M T E z N 1 o i I C 8 + P E V u d H J 5 I F R 5 c G U 9 I k Z p b G x D b 2 x 1 b W 5 U e X B l c y I g V m F s d W U 9 I n N C Z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M C A o U G F n Z S A 3 M S k v Q 2 h h b m d l Z C B U e X B l L n t D b 2 x 1 b W 4 x L D B 9 J n F 1 b 3 Q 7 L C Z x d W 9 0 O 1 N l Y 3 R p b 2 4 x L 1 R h Y m x l M D g w I C h Q Y W d l I D c x K S 9 D a G F u Z 2 V k I F R 5 c G U u e 0 N v b H V t b j I s M X 0 m c X V v d D s s J n F 1 b 3 Q 7 U 2 V j d G l v b j E v V G F i b G U w O D A g K F B h Z 2 U g N z E p L 0 N o Y W 5 n Z W Q g V H l w Z S 5 7 Q 2 9 s d W 1 u M y w y f S Z x d W 9 0 O y w m c X V v d D t T Z W N 0 a W 9 u M S 9 U Y W J s Z T A 4 M C A o U G F n Z S A 3 M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g w I C h Q Y W d l I D c x K S 9 D a G F u Z 2 V k I F R 5 c G U u e 0 N v b H V t b j E s M H 0 m c X V v d D s s J n F 1 b 3 Q 7 U 2 V j d G l v b j E v V G F i b G U w O D A g K F B h Z 2 U g N z E p L 0 N o Y W 5 n Z W Q g V H l w Z S 5 7 Q 2 9 s d W 1 u M i w x f S Z x d W 9 0 O y w m c X V v d D t T Z W N 0 a W 9 u M S 9 U Y W J s Z T A 4 M C A o U G F n Z S A 3 M S k v Q 2 h h b m d l Z C B U e X B l L n t D b 2 x 1 b W 4 z L D J 9 J n F 1 b 3 Q 7 L C Z x d W 9 0 O 1 N l Y 3 R p b 2 4 x L 1 R h Y m x l M D g w I C h Q Y W d l I D c x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3 V D E 4 O j M 5 O j Q 4 L j M w O D c 4 O T N a I i A v P j x F b n R y e S B U e X B l P S J G a W x s Q 2 9 s d W 1 u V H l w Z X M i I F Z h b H V l P S J z Q m d B R 0 F B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L 1 N v d X J j Z S 5 7 Q 2 9 s d W 1 u M S w w f S Z x d W 9 0 O y w m c X V v d D t T Z W N 0 a W 9 u M S 9 B c H B l b m Q x L 1 N v d X J j Z S 5 7 Q 2 9 s d W 1 u M i w x f S Z x d W 9 0 O y w m c X V v d D t T Z W N 0 a W 9 u M S 9 B c H B l b m Q x L 1 N v d X J j Z S 5 7 Q 2 9 s d W 1 u M y w y f S Z x d W 9 0 O y w m c X V v d D t T Z W N 0 a W 9 u M S 9 B c H B l b m Q x L 1 N v d X J j Z S 5 7 Q 2 9 s d W 1 u N C w z f S Z x d W 9 0 O y w m c X V v d D t T Z W N 0 a W 9 u M S 9 B c H B l b m Q x L 1 N v d X J j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c H B l b m Q x L 1 N v d X J j Z S 5 7 Q 2 9 s d W 1 u M S w w f S Z x d W 9 0 O y w m c X V v d D t T Z W N 0 a W 9 u M S 9 B c H B l b m Q x L 1 N v d X J j Z S 5 7 Q 2 9 s d W 1 u M i w x f S Z x d W 9 0 O y w m c X V v d D t T Z W N 0 a W 9 u M S 9 B c H B l b m Q x L 1 N v d X J j Z S 5 7 Q 2 9 s d W 1 u M y w y f S Z x d W 9 0 O y w m c X V v d D t T Z W N 0 a W 9 u M S 9 B c H B l b m Q x L 1 N v d X J j Z S 5 7 Q 2 9 s d W 1 u N C w z f S Z x d W 9 0 O y w m c X V v d D t T Z W N 0 a W 9 u M S 9 B c H B l b m Q x L 1 N v d X J j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4 N C U y M C h Q Y W d l J T I w N z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k 6 M D A 6 N T U u N T Q z O D k z N F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C A o U G F n Z S A 3 M y k v Q 2 h h b m d l Z C B U e X B l L n t D b 2 x 1 b W 4 x L D B 9 J n F 1 b 3 Q 7 L C Z x d W 9 0 O 1 N l Y 3 R p b 2 4 x L 1 R h Y m x l M D g 0 I C h Q Y W d l I D c z K S 9 D a G F u Z 2 V k I F R 5 c G U u e 0 N v b H V t b j I s M X 0 m c X V v d D s s J n F 1 b 3 Q 7 U 2 V j d G l v b j E v V G F i b G U w O D Q g K F B h Z 2 U g N z M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4 N C A o U G F n Z S A 3 M y k v Q 2 h h b m d l Z C B U e X B l L n t D b 2 x 1 b W 4 x L D B 9 J n F 1 b 3 Q 7 L C Z x d W 9 0 O 1 N l Y 3 R p b 2 4 x L 1 R h Y m x l M D g 0 I C h Q Y W d l I D c z K S 9 D a G F u Z 2 V k I F R 5 c G U u e 0 N v b H V t b j I s M X 0 m c X V v d D s s J n F 1 b 3 Q 7 U 2 V j d G l v b j E v V G F i b G U w O D Q g K F B h Z 2 U g N z M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4 N S U y M C h Q Y W d l J T I w N z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D o 1 N i 4 4 N z M 4 M D k z W i I g L z 4 8 R W 5 0 c n k g V H l w Z T 0 i R m l s b E N v b H V t b l R 5 c G V z I i B W Y W x 1 Z T 0 i c 0 J n W U R C Z 0 0 9 I i A v P j x F b n R y e S B U e X B l P S J G a W x s Q 2 9 s d W 1 u T m F t Z X M i I F Z h b H V l P S J z W y Z x d W 9 0 O 0 l u d m V z d G l u Z y B h Y 3 R p d m l 0 a W V z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1 I C h Q Y W d l I D c z K S 9 D a G F u Z 2 V k I F R 5 c G U u e 0 l u d m V z d G l u Z y B h Y 3 R p d m l 0 a W V z L D B 9 J n F 1 b 3 Q 7 L C Z x d W 9 0 O 1 N l Y 3 R p b 2 4 x L 1 R h Y m x l M D g 1 I C h Q Y W d l I D c z K S 9 D a G F u Z 2 V k I F R 5 c G U u e 0 N v b H V t b j I s M X 0 m c X V v d D s s J n F 1 b 3 Q 7 U 2 V j d G l v b j E v V G F i b G U w O D U g K F B h Z 2 U g N z M p L 0 N o Y W 5 n Z W Q g V H l w Z S 5 7 Q 2 9 s d W 1 u M y w y f S Z x d W 9 0 O y w m c X V v d D t T Z W N 0 a W 9 u M S 9 U Y W J s Z T A 4 N S A o U G F n Z S A 3 M y k v Q 2 h h b m d l Z C B U e X B l L n t D b 2 x 1 b W 4 0 L D N 9 J n F 1 b 3 Q 7 L C Z x d W 9 0 O 1 N l Y 3 R p b 2 4 x L 1 R h Y m x l M D g 1 I C h Q Y W d l I D c z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U g K F B h Z 2 U g N z M p L 0 N o Y W 5 n Z W Q g V H l w Z S 5 7 S W 5 2 Z X N 0 a W 5 n I G F j d G l 2 a X R p Z X M s M H 0 m c X V v d D s s J n F 1 b 3 Q 7 U 2 V j d G l v b j E v V G F i b G U w O D U g K F B h Z 2 U g N z M p L 0 N o Y W 5 n Z W Q g V H l w Z S 5 7 Q 2 9 s d W 1 u M i w x f S Z x d W 9 0 O y w m c X V v d D t T Z W N 0 a W 9 u M S 9 U Y W J s Z T A 4 N S A o U G F n Z S A 3 M y k v Q 2 h h b m d l Z C B U e X B l L n t D b 2 x 1 b W 4 z L D J 9 J n F 1 b 3 Q 7 L C Z x d W 9 0 O 1 N l Y 3 R p b 2 4 x L 1 R h Y m x l M D g 1 I C h Q Y W d l I D c z K S 9 D a G F u Z 2 V k I F R 5 c G U u e 0 N v b H V t b j Q s M 3 0 m c X V v d D s s J n F 1 b 3 Q 7 U 2 V j d G l v b j E v V G F i b G U w O D U g K F B h Z 2 U g N z M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g z J T I w K F B h Z 2 U l M j A 3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T o w M C 4 x N j k 1 O D E z W i I g L z 4 8 R W 5 0 c n k g V H l w Z T 0 i R m l s b E N v b H V t b l R 5 c G V z I i B W Y W x 1 Z T 0 i c 0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z I C h Q Y W d l I D c z K S 9 D a G F u Z 2 V k I F R 5 c G U u e 0 N v b H V t b j E s M H 0 m c X V v d D s s J n F 1 b 3 Q 7 U 2 V j d G l v b j E v V G F i b G U w O D M g K F B h Z 2 U g N z M p L 0 N o Y W 5 n Z W Q g V H l w Z S 5 7 Q 2 9 s d W 1 u M i w x f S Z x d W 9 0 O y w m c X V v d D t T Z W N 0 a W 9 u M S 9 U Y W J s Z T A 4 M y A o U G F n Z S A 3 M y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g z I C h Q Y W d l I D c z K S 9 D a G F u Z 2 V k I F R 5 c G U u e 0 N v b H V t b j E s M H 0 m c X V v d D s s J n F 1 b 3 Q 7 U 2 V j d G l v b j E v V G F i b G U w O D M g K F B h Z 2 U g N z M p L 0 N o Y W 5 n Z W Q g V H l w Z S 5 7 Q 2 9 s d W 1 u M i w x f S Z x d W 9 0 O y w m c X V v d D t T Z W N 0 a W 9 u M S 9 U Y W J s Z T A 4 M y A o U G F n Z S A 3 M y k v Q 2 h h b m d l Z C B U e X B l L n t D b 2 x 1 b W 4 z L D J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M j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3 V D E 5 O j A x O j Q z L j c z N j U x M j J a I i A v P j x F b n R y e S B U e X B l P S J G a W x s Q 2 9 s d W 1 u V H l w Z X M i I F Z h b H V l P S J z Q m d B Q U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S W 5 2 Z X N 0 a W 5 n I G F j d G l 2 a X R p Z X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L 1 N v d X J j Z S 5 7 Q 2 9 s d W 1 u M S w w f S Z x d W 9 0 O y w m c X V v d D t T Z W N 0 a W 9 u M S 9 B c H B l b m Q y L 1 N v d X J j Z S 5 7 Q 2 9 s d W 1 u M i w x f S Z x d W 9 0 O y w m c X V v d D t T Z W N 0 a W 9 u M S 9 B c H B l b m Q y L 1 N v d X J j Z S 5 7 Q 2 9 s d W 1 u M y w y f S Z x d W 9 0 O y w m c X V v d D t T Z W N 0 a W 9 u M S 9 B c H B l b m Q y L 1 N v d X J j Z S 5 7 S W 5 2 Z X N 0 a W 5 n I G F j d G l 2 a X R p Z X M s M 3 0 m c X V v d D s s J n F 1 b 3 Q 7 U 2 V j d G l v b j E v Q X B w Z W 5 k M i 9 T b 3 V y Y 2 U u e 0 N v b H V t b j Q s N H 0 m c X V v d D s s J n F 1 b 3 Q 7 U 2 V j d G l v b j E v Q X B w Z W 5 k M i 9 T b 3 V y Y 2 U u e 0 N v b H V t b j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X B w Z W 5 k M i 9 T b 3 V y Y 2 U u e 0 N v b H V t b j E s M H 0 m c X V v d D s s J n F 1 b 3 Q 7 U 2 V j d G l v b j E v Q X B w Z W 5 k M i 9 T b 3 V y Y 2 U u e 0 N v b H V t b j I s M X 0 m c X V v d D s s J n F 1 b 3 Q 7 U 2 V j d G l v b j E v Q X B w Z W 5 k M i 9 T b 3 V y Y 2 U u e 0 N v b H V t b j M s M n 0 m c X V v d D s s J n F 1 b 3 Q 7 U 2 V j d G l v b j E v Q X B w Z W 5 k M i 9 T b 3 V y Y 2 U u e 0 l u d m V z d G l u Z y B h Y 3 R p d m l 0 a W V z L D N 9 J n F 1 b 3 Q 7 L C Z x d W 9 0 O 1 N l Y 3 R p b 2 4 x L 0 F w c G V u Z D I v U 2 9 1 c m N l L n t D b 2 x 1 b W 4 0 L D R 9 J n F 1 b 3 Q 7 L C Z x d W 9 0 O 1 N l Y 3 R p b 2 4 x L 0 F w c G V u Z D I v U 2 9 1 c m N l L n t D b 2 x 1 b W 4 1 L D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M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T o x N C 4 y M T g 4 O D U 0 W i I g L z 4 8 R W 5 0 c n k g V H l w Z T 0 i R m l s b E N v b H V t b l R 5 c G V z I i B W Y W x 1 Z T 0 i c 0 J n Q U F C Z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l u d m V z d G l u Z y B h Y 3 R p d m l 0 a W V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y 9 T b 3 V y Y 2 U u e 0 N v b H V t b j E s M H 0 m c X V v d D s s J n F 1 b 3 Q 7 U 2 V j d G l v b j E v Q X B w Z W 5 k M y 9 T b 3 V y Y 2 U u e 0 N v b H V t b j I s M X 0 m c X V v d D s s J n F 1 b 3 Q 7 U 2 V j d G l v b j E v Q X B w Z W 5 k M y 9 T b 3 V y Y 2 U u e 0 N v b H V t b j M s M n 0 m c X V v d D s s J n F 1 b 3 Q 7 U 2 V j d G l v b j E v Q X B w Z W 5 k M y 9 T b 3 V y Y 2 U u e 0 l u d m V z d G l u Z y B h Y 3 R p d m l 0 a W V z L D N 9 J n F 1 b 3 Q 7 L C Z x d W 9 0 O 1 N l Y 3 R p b 2 4 x L 0 F w c G V u Z D M v U 2 9 1 c m N l L n t D b 2 x 1 b W 4 0 L D R 9 J n F 1 b 3 Q 7 L C Z x d W 9 0 O 1 N l Y 3 R p b 2 4 x L 0 F w c G V u Z D M v U 2 9 1 c m N l L n t D b 2 x 1 b W 4 1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F w c G V u Z D M v U 2 9 1 c m N l L n t D b 2 x 1 b W 4 x L D B 9 J n F 1 b 3 Q 7 L C Z x d W 9 0 O 1 N l Y 3 R p b 2 4 x L 0 F w c G V u Z D M v U 2 9 1 c m N l L n t D b 2 x 1 b W 4 y L D F 9 J n F 1 b 3 Q 7 L C Z x d W 9 0 O 1 N l Y 3 R p b 2 4 x L 0 F w c G V u Z D M v U 2 9 1 c m N l L n t D b 2 x 1 b W 4 z L D J 9 J n F 1 b 3 Q 7 L C Z x d W 9 0 O 1 N l Y 3 R p b 2 4 x L 0 F w c G V u Z D M v U 2 9 1 c m N l L n t J b n Z l c 3 R p b m c g Y W N 0 a X Z p d G l l c y w z f S Z x d W 9 0 O y w m c X V v d D t T Z W N 0 a W 9 u M S 9 B c H B l b m Q z L 1 N v d X J j Z S 5 7 Q 2 9 s d W 1 u N C w 0 f S Z x d W 9 0 O y w m c X V v d D t T Z W N 0 a W 9 u M S 9 B c H B l b m Q z L 1 N v d X J j Z S 5 7 Q 2 9 s d W 1 u N S w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N y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D Q 6 N T M u O D Q x N T M 0 N V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c g K F B h Z 2 U g N D k p L 0 N o Y W 5 n Z W Q g V H l w Z S 5 7 Q 2 9 s d W 1 u M S w w f S Z x d W 9 0 O y w m c X V v d D t T Z W N 0 a W 9 u M S 9 U Y W J s Z T A 2 N y A o U G F n Z S A 0 O S k v Q 2 h h b m d l Z C B U e X B l L n t D b 2 x 1 b W 4 y L D F 9 J n F 1 b 3 Q 7 L C Z x d W 9 0 O 1 N l Y 3 R p b 2 4 x L 1 R h Y m x l M D Y 3 I C h Q Y W d l I D Q 5 K S 9 D a G F u Z 2 V k I F R 5 c G U u e 0 N v b H V t b j M s M n 0 m c X V v d D s s J n F 1 b 3 Q 7 U 2 V j d G l v b j E v V G F i b G U w N j c g K F B h Z 2 U g N D k p L 0 N o Y W 5 n Z W Q g V H l w Z S 5 7 Q 2 9 s d W 1 u N C w z f S Z x d W 9 0 O y w m c X V v d D t T Z W N 0 a W 9 u M S 9 U Y W J s Z T A 2 N y A o U G F n Z S A 0 O S k v Q 2 h h b m d l Z C B U e X B l L n t D b 2 x 1 b W 4 1 L D R 9 J n F 1 b 3 Q 7 L C Z x d W 9 0 O 1 N l Y 3 R p b 2 4 x L 1 R h Y m x l M D Y 3 I C h Q Y W d l I D Q 5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j c g K F B h Z 2 U g N D k p L 0 N o Y W 5 n Z W Q g V H l w Z S 5 7 Q 2 9 s d W 1 u M S w w f S Z x d W 9 0 O y w m c X V v d D t T Z W N 0 a W 9 u M S 9 U Y W J s Z T A 2 N y A o U G F n Z S A 0 O S k v Q 2 h h b m d l Z C B U e X B l L n t D b 2 x 1 b W 4 y L D F 9 J n F 1 b 3 Q 7 L C Z x d W 9 0 O 1 N l Y 3 R p b 2 4 x L 1 R h Y m x l M D Y 3 I C h Q Y W d l I D Q 5 K S 9 D a G F u Z 2 V k I F R 5 c G U u e 0 N v b H V t b j M s M n 0 m c X V v d D s s J n F 1 b 3 Q 7 U 2 V j d G l v b j E v V G F i b G U w N j c g K F B h Z 2 U g N D k p L 0 N o Y W 5 n Z W Q g V H l w Z S 5 7 Q 2 9 s d W 1 u N C w z f S Z x d W 9 0 O y w m c X V v d D t T Z W N 0 a W 9 u M S 9 U Y W J s Z T A 2 N y A o U G F n Z S A 0 O S k v Q 2 h h b m d l Z C B U e X B l L n t D b 2 x 1 b W 4 1 L D R 9 J n F 1 b 3 Q 7 L C Z x d W 9 0 O 1 N l Y 3 R p b 2 4 x L 1 R h Y m x l M D Y 3 I C h Q Y W d l I D Q 5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g l M j A o U G F n Z S U y M D Q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D Q 6 N T c u O T Q y M T I z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4 I C h Q Y W d l I D Q 5 K S 9 D a G F u Z 2 V k I F R 5 c G U u e 0 N v b H V t b j E s M H 0 m c X V v d D s s J n F 1 b 3 Q 7 U 2 V j d G l v b j E v V G F i b G U w N j g g K F B h Z 2 U g N D k p L 0 N o Y W 5 n Z W Q g V H l w Z S 5 7 Q 2 9 s d W 1 u M i w x f S Z x d W 9 0 O y w m c X V v d D t T Z W N 0 a W 9 u M S 9 U Y W J s Z T A 2 O C A o U G F n Z S A 0 O S k v Q 2 h h b m d l Z C B U e X B l L n t D b 2 x 1 b W 4 z L D J 9 J n F 1 b 3 Q 7 L C Z x d W 9 0 O 1 N l Y 3 R p b 2 4 x L 1 R h Y m x l M D Y 4 I C h Q Y W d l I D Q 5 K S 9 D a G F u Z 2 V k I F R 5 c G U u e 0 N v b H V t b j Q s M 3 0 m c X V v d D s s J n F 1 b 3 Q 7 U 2 V j d G l v b j E v V G F i b G U w N j g g K F B h Z 2 U g N D k p L 0 N o Y W 5 n Z W Q g V H l w Z S 5 7 Q 2 9 s d W 1 u N S w 0 f S Z x d W 9 0 O y w m c X V v d D t T Z W N 0 a W 9 u M S 9 U Y W J s Z T A 2 O C A o U G F n Z S A 0 O S k v Q 2 h h b m d l Z C B U e X B l L n t D b 2 x 1 b W 4 2 L D V 9 J n F 1 b 3 Q 7 L C Z x d W 9 0 O 1 N l Y 3 R p b 2 4 x L 1 R h Y m x l M D Y 4 I C h Q Y W d l I D Q 5 K S 9 D a G F u Z 2 V k I F R 5 c G U u e 0 N v b H V t b j c s N n 0 m c X V v d D s s J n F 1 b 3 Q 7 U 2 V j d G l v b j E v V G F i b G U w N j g g K F B h Z 2 U g N D k p L 0 N o Y W 5 n Z W Q g V H l w Z S 5 7 Q 2 9 s d W 1 u O C w 3 f S Z x d W 9 0 O y w m c X V v d D t T Z W N 0 a W 9 u M S 9 U Y W J s Z T A 2 O C A o U G F n Z S A 0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Y 4 I C h Q Y W d l I D Q 5 K S 9 D a G F u Z 2 V k I F R 5 c G U u e 0 N v b H V t b j E s M H 0 m c X V v d D s s J n F 1 b 3 Q 7 U 2 V j d G l v b j E v V G F i b G U w N j g g K F B h Z 2 U g N D k p L 0 N o Y W 5 n Z W Q g V H l w Z S 5 7 Q 2 9 s d W 1 u M i w x f S Z x d W 9 0 O y w m c X V v d D t T Z W N 0 a W 9 u M S 9 U Y W J s Z T A 2 O C A o U G F n Z S A 0 O S k v Q 2 h h b m d l Z C B U e X B l L n t D b 2 x 1 b W 4 z L D J 9 J n F 1 b 3 Q 7 L C Z x d W 9 0 O 1 N l Y 3 R p b 2 4 x L 1 R h Y m x l M D Y 4 I C h Q Y W d l I D Q 5 K S 9 D a G F u Z 2 V k I F R 5 c G U u e 0 N v b H V t b j Q s M 3 0 m c X V v d D s s J n F 1 b 3 Q 7 U 2 V j d G l v b j E v V G F i b G U w N j g g K F B h Z 2 U g N D k p L 0 N o Y W 5 n Z W Q g V H l w Z S 5 7 Q 2 9 s d W 1 u N S w 0 f S Z x d W 9 0 O y w m c X V v d D t T Z W N 0 a W 9 u M S 9 U Y W J s Z T A 2 O C A o U G F n Z S A 0 O S k v Q 2 h h b m d l Z C B U e X B l L n t D b 2 x 1 b W 4 2 L D V 9 J n F 1 b 3 Q 7 L C Z x d W 9 0 O 1 N l Y 3 R p b 2 4 x L 1 R h Y m x l M D Y 4 I C h Q Y W d l I D Q 5 K S 9 D a G F u Z 2 V k I F R 5 c G U u e 0 N v b H V t b j c s N n 0 m c X V v d D s s J n F 1 b 3 Q 7 U 2 V j d G l v b j E v V G F i b G U w N j g g K F B h Z 2 U g N D k p L 0 N o Y W 5 n Z W Q g V H l w Z S 5 7 Q 2 9 s d W 1 u O C w 3 f S Z x d W 9 0 O y w m c X V v d D t T Z W N 0 a W 9 u M S 9 U Y W J s Z T A 2 O C A o U G F n Z S A 0 O S k v Q 2 h h b m d l Z C B U e X B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N D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4 V D A y O j Q 0 O j U z L j g w M T Q 1 N T J a I i A v P j x F b n R y e S B U e X B l P S J G a W x s Q 2 9 s d W 1 u V H l w Z X M i I F Z h b H V l P S J z Q m d Z Q U J n Q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0 L 1 N v d X J j Z S 5 7 Q 2 9 s d W 1 u M S w w f S Z x d W 9 0 O y w m c X V v d D t T Z W N 0 a W 9 u M S 9 B c H B l b m Q 0 L 1 N v d X J j Z S 5 7 Q 2 9 s d W 1 u M i w x f S Z x d W 9 0 O y w m c X V v d D t T Z W N 0 a W 9 u M S 9 B c H B l b m Q 0 L 1 N v d X J j Z S 5 7 Q 2 9 s d W 1 u M y w y f S Z x d W 9 0 O y w m c X V v d D t T Z W N 0 a W 9 u M S 9 B c H B l b m Q 0 L 1 N v d X J j Z S 5 7 Q 2 9 s d W 1 u N C w z f S Z x d W 9 0 O y w m c X V v d D t T Z W N 0 a W 9 u M S 9 B c H B l b m Q 0 L 1 N v d X J j Z S 5 7 Q 2 9 s d W 1 u N S w 0 f S Z x d W 9 0 O y w m c X V v d D t T Z W N 0 a W 9 u M S 9 B c H B l b m Q 0 L 1 N v d X J j Z S 5 7 Q 2 9 s d W 1 u N i w 1 f S Z x d W 9 0 O y w m c X V v d D t T Z W N 0 a W 9 u M S 9 B c H B l b m Q 0 L 1 N v d X J j Z S 5 7 Q 2 9 s d W 1 u N y w 2 f S Z x d W 9 0 O y w m c X V v d D t T Z W N 0 a W 9 u M S 9 B c H B l b m Q 0 L 1 N v d X J j Z S 5 7 Q 2 9 s d W 1 u O C w 3 f S Z x d W 9 0 O y w m c X V v d D t T Z W N 0 a W 9 u M S 9 B c H B l b m Q 0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0 L 1 N v d X J j Z S 5 7 Q 2 9 s d W 1 u M S w w f S Z x d W 9 0 O y w m c X V v d D t T Z W N 0 a W 9 u M S 9 B c H B l b m Q 0 L 1 N v d X J j Z S 5 7 Q 2 9 s d W 1 u M i w x f S Z x d W 9 0 O y w m c X V v d D t T Z W N 0 a W 9 u M S 9 B c H B l b m Q 0 L 1 N v d X J j Z S 5 7 Q 2 9 s d W 1 u M y w y f S Z x d W 9 0 O y w m c X V v d D t T Z W N 0 a W 9 u M S 9 B c H B l b m Q 0 L 1 N v d X J j Z S 5 7 Q 2 9 s d W 1 u N C w z f S Z x d W 9 0 O y w m c X V v d D t T Z W N 0 a W 9 u M S 9 B c H B l b m Q 0 L 1 N v d X J j Z S 5 7 Q 2 9 s d W 1 u N S w 0 f S Z x d W 9 0 O y w m c X V v d D t T Z W N 0 a W 9 u M S 9 B c H B l b m Q 0 L 1 N v d X J j Z S 5 7 Q 2 9 s d W 1 u N i w 1 f S Z x d W 9 0 O y w m c X V v d D t T Z W N 0 a W 9 u M S 9 B c H B l b m Q 0 L 1 N v d X J j Z S 5 7 Q 2 9 s d W 1 u N y w 2 f S Z x d W 9 0 O y w m c X V v d D t T Z W N 0 a W 9 u M S 9 B c H B l b m Q 0 L 1 N v d X J j Z S 5 7 Q 2 9 s d W 1 u O C w 3 f S Z x d W 9 0 O y w m c X V v d D t T Z W N 0 a W 9 u M S 9 B c H B l b m Q 0 L 1 N v d X J j Z S 5 7 Q 2 9 s d W 1 u O S w 4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y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T U 6 M D M u M z c 3 N D k 4 N 1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z I C h Q Y W d l I D Q 5 K S 9 D a G F u Z 2 V k I F R 5 c G U u e 0 N v b H V t b j E s M H 0 m c X V v d D s s J n F 1 b 3 Q 7 U 2 V j d G l v b j E v V G F i b G U w N j M g K F B h Z 2 U g N D k p L 0 N o Y W 5 n Z W Q g V H l w Z S 5 7 Q 2 9 s d W 1 u M i w x f S Z x d W 9 0 O y w m c X V v d D t T Z W N 0 a W 9 u M S 9 U Y W J s Z T A 2 M y A o U G F n Z S A 0 O S k v Q 2 h h b m d l Z C B U e X B l L n t D b 2 x 1 b W 4 z L D J 9 J n F 1 b 3 Q 7 L C Z x d W 9 0 O 1 N l Y 3 R p b 2 4 x L 1 R h Y m x l M D Y z I C h Q Y W d l I D Q 5 K S 9 D a G F u Z 2 V k I F R 5 c G U u e 0 N v b H V t b j Q s M 3 0 m c X V v d D s s J n F 1 b 3 Q 7 U 2 V j d G l v b j E v V G F i b G U w N j M g K F B h Z 2 U g N D k p L 0 N o Y W 5 n Z W Q g V H l w Z S 5 7 Q 2 9 s d W 1 u N S w 0 f S Z x d W 9 0 O y w m c X V v d D t T Z W N 0 a W 9 u M S 9 U Y W J s Z T A 2 M y A o U G F n Z S A 0 O S k v Q 2 h h b m d l Z C B U e X B l L n t D b 2 x 1 b W 4 2 L D V 9 J n F 1 b 3 Q 7 L C Z x d W 9 0 O 1 N l Y 3 R p b 2 4 x L 1 R h Y m x l M D Y z I C h Q Y W d l I D Q 5 K S 9 D a G F u Z 2 V k I F R 5 c G U u e 0 N v b H V t b j c s N n 0 m c X V v d D s s J n F 1 b 3 Q 7 U 2 V j d G l v b j E v V G F i b G U w N j M g K F B h Z 2 U g N D k p L 0 N o Y W 5 n Z W Q g V H l w Z S 5 7 Q 2 9 s d W 1 u O C w 3 f S Z x d W 9 0 O y w m c X V v d D t T Z W N 0 a W 9 u M S 9 U Y W J s Z T A 2 M y A o U G F n Z S A 0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Y z I C h Q Y W d l I D Q 5 K S 9 D a G F u Z 2 V k I F R 5 c G U u e 0 N v b H V t b j E s M H 0 m c X V v d D s s J n F 1 b 3 Q 7 U 2 V j d G l v b j E v V G F i b G U w N j M g K F B h Z 2 U g N D k p L 0 N o Y W 5 n Z W Q g V H l w Z S 5 7 Q 2 9 s d W 1 u M i w x f S Z x d W 9 0 O y w m c X V v d D t T Z W N 0 a W 9 u M S 9 U Y W J s Z T A 2 M y A o U G F n Z S A 0 O S k v Q 2 h h b m d l Z C B U e X B l L n t D b 2 x 1 b W 4 z L D J 9 J n F 1 b 3 Q 7 L C Z x d W 9 0 O 1 N l Y 3 R p b 2 4 x L 1 R h Y m x l M D Y z I C h Q Y W d l I D Q 5 K S 9 D a G F u Z 2 V k I F R 5 c G U u e 0 N v b H V t b j Q s M 3 0 m c X V v d D s s J n F 1 b 3 Q 7 U 2 V j d G l v b j E v V G F i b G U w N j M g K F B h Z 2 U g N D k p L 0 N o Y W 5 n Z W Q g V H l w Z S 5 7 Q 2 9 s d W 1 u N S w 0 f S Z x d W 9 0 O y w m c X V v d D t T Z W N 0 a W 9 u M S 9 U Y W J s Z T A 2 M y A o U G F n Z S A 0 O S k v Q 2 h h b m d l Z C B U e X B l L n t D b 2 x 1 b W 4 2 L D V 9 J n F 1 b 3 Q 7 L C Z x d W 9 0 O 1 N l Y 3 R p b 2 4 x L 1 R h Y m x l M D Y z I C h Q Y W d l I D Q 5 K S 9 D a G F u Z 2 V k I F R 5 c G U u e 0 N v b H V t b j c s N n 0 m c X V v d D s s J n F 1 b 3 Q 7 U 2 V j d G l v b j E v V G F i b G U w N j M g K F B h Z 2 U g N D k p L 0 N o Y W 5 n Z W Q g V H l w Z S 5 7 Q 2 9 s d W 1 u O C w 3 f S Z x d W 9 0 O y w m c X V v d D t T Z W N 0 a W 9 u M S 9 U Y W J s Z T A 2 M y A o U G F n Z S A 0 O S k v Q 2 h h b m d l Z C B U e X B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F Q w M z o w N T o z N S 4 1 M D U w O D I w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U g K F B h Z 2 U g N D c p L 0 N o Y W 5 n Z W Q g V H l w Z S 5 7 Q 2 9 s d W 1 u M S w w f S Z x d W 9 0 O y w m c X V v d D t T Z W N 0 a W 9 u M S 9 U Y W J s Z T A 1 N S A o U G F n Z S A 0 N y k v Q 2 h h b m d l Z C B U e X B l L n t D b 2 x 1 b W 4 y L D F 9 J n F 1 b 3 Q 7 L C Z x d W 9 0 O 1 N l Y 3 R p b 2 4 x L 1 R h Y m x l M D U 1 I C h Q Y W d l I D Q 3 K S 9 D a G F u Z 2 V k I F R 5 c G U u e 0 N v b H V t b j M s M n 0 m c X V v d D s s J n F 1 b 3 Q 7 U 2 V j d G l v b j E v V G F i b G U w N T U g K F B h Z 2 U g N D c p L 0 N o Y W 5 n Z W Q g V H l w Z S 5 7 Q 2 9 s d W 1 u N C w z f S Z x d W 9 0 O y w m c X V v d D t T Z W N 0 a W 9 u M S 9 U Y W J s Z T A 1 N S A o U G F n Z S A 0 N y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U 1 I C h Q Y W d l I D Q 3 K S 9 D a G F u Z 2 V k I F R 5 c G U u e 0 N v b H V t b j E s M H 0 m c X V v d D s s J n F 1 b 3 Q 7 U 2 V j d G l v b j E v V G F i b G U w N T U g K F B h Z 2 U g N D c p L 0 N o Y W 5 n Z W Q g V H l w Z S 5 7 Q 2 9 s d W 1 u M i w x f S Z x d W 9 0 O y w m c X V v d D t T Z W N 0 a W 9 u M S 9 U Y W J s Z T A 1 N S A o U G F n Z S A 0 N y k v Q 2 h h b m d l Z C B U e X B l L n t D b 2 x 1 b W 4 z L D J 9 J n F 1 b 3 Q 7 L C Z x d W 9 0 O 1 N l Y 3 R p b 2 4 x L 1 R h Y m x l M D U 1 I C h Q Y W d l I D Q 3 K S 9 D a G F u Z 2 V k I F R 5 c G U u e 0 N v b H V t b j Q s M 3 0 m c X V v d D s s J n F 1 b 3 Q 7 U 2 V j d G l v b j E v V G F i b G U w N T U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C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w M j o 0 N j o w O S 4 4 N T g 0 M z Q 3 W i I g L z 4 8 R W 5 0 c n k g V H l w Z T 0 i R m l s b E N v b H V t b l R 5 c G V z I i B W Y W x 1 Z T 0 i c 0 J n W U d C Z 1 l H Q m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A g K F B h Z 2 U g N D Y p L 0 N o Y W 5 n Z W Q g V H l w Z S 5 7 Q 2 9 s d W 1 u M S w w f S Z x d W 9 0 O y w m c X V v d D t T Z W N 0 a W 9 u M S 9 U Y W J s Z T A 2 M C A o U G F n Z S A 0 N i k v Q 2 h h b m d l Z C B U e X B l L n t D b 2 x 1 b W 4 y L D F 9 J n F 1 b 3 Q 7 L C Z x d W 9 0 O 1 N l Y 3 R p b 2 4 x L 1 R h Y m x l M D Y w I C h Q Y W d l I D Q 2 K S 9 D a G F u Z 2 V k I F R 5 c G U u e 0 N v b H V t b j M s M n 0 m c X V v d D s s J n F 1 b 3 Q 7 U 2 V j d G l v b j E v V G F i b G U w N j A g K F B h Z 2 U g N D Y p L 0 N o Y W 5 n Z W Q g V H l w Z S 5 7 Q 2 9 s d W 1 u N C w z f S Z x d W 9 0 O y w m c X V v d D t T Z W N 0 a W 9 u M S 9 U Y W J s Z T A 2 M C A o U G F n Z S A 0 N i k v Q 2 h h b m d l Z C B U e X B l L n t D b 2 x 1 b W 4 1 L D R 9 J n F 1 b 3 Q 7 L C Z x d W 9 0 O 1 N l Y 3 R p b 2 4 x L 1 R h Y m x l M D Y w I C h Q Y W d l I D Q 2 K S 9 D a G F u Z 2 V k I F R 5 c G U u e 0 N v b H V t b j Y s N X 0 m c X V v d D s s J n F 1 b 3 Q 7 U 2 V j d G l v b j E v V G F i b G U w N j A g K F B h Z 2 U g N D Y p L 0 N o Y W 5 n Z W Q g V H l w Z S 5 7 Q 2 9 s d W 1 u N y w 2 f S Z x d W 9 0 O y w m c X V v d D t T Z W N 0 a W 9 u M S 9 U Y W J s Z T A 2 M C A o U G F n Z S A 0 N i k v Q 2 h h b m d l Z C B U e X B l L n t D b 2 x 1 b W 4 4 L D d 9 J n F 1 b 3 Q 7 L C Z x d W 9 0 O 1 N l Y 3 R p b 2 4 x L 1 R h Y m x l M D Y w I C h Q Y W d l I D Q 2 K S 9 D a G F u Z 2 V k I F R 5 c G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N j A g K F B h Z 2 U g N D Y p L 0 N o Y W 5 n Z W Q g V H l w Z S 5 7 Q 2 9 s d W 1 u M S w w f S Z x d W 9 0 O y w m c X V v d D t T Z W N 0 a W 9 u M S 9 U Y W J s Z T A 2 M C A o U G F n Z S A 0 N i k v Q 2 h h b m d l Z C B U e X B l L n t D b 2 x 1 b W 4 y L D F 9 J n F 1 b 3 Q 7 L C Z x d W 9 0 O 1 N l Y 3 R p b 2 4 x L 1 R h Y m x l M D Y w I C h Q Y W d l I D Q 2 K S 9 D a G F u Z 2 V k I F R 5 c G U u e 0 N v b H V t b j M s M n 0 m c X V v d D s s J n F 1 b 3 Q 7 U 2 V j d G l v b j E v V G F i b G U w N j A g K F B h Z 2 U g N D Y p L 0 N o Y W 5 n Z W Q g V H l w Z S 5 7 Q 2 9 s d W 1 u N C w z f S Z x d W 9 0 O y w m c X V v d D t T Z W N 0 a W 9 u M S 9 U Y W J s Z T A 2 M C A o U G F n Z S A 0 N i k v Q 2 h h b m d l Z C B U e X B l L n t D b 2 x 1 b W 4 1 L D R 9 J n F 1 b 3 Q 7 L C Z x d W 9 0 O 1 N l Y 3 R p b 2 4 x L 1 R h Y m x l M D Y w I C h Q Y W d l I D Q 2 K S 9 D a G F u Z 2 V k I F R 5 c G U u e 0 N v b H V t b j Y s N X 0 m c X V v d D s s J n F 1 b 3 Q 7 U 2 V j d G l v b j E v V G F i b G U w N j A g K F B h Z 2 U g N D Y p L 0 N o Y W 5 n Z W Q g V H l w Z S 5 7 Q 2 9 s d W 1 u N y w 2 f S Z x d W 9 0 O y w m c X V v d D t T Z W N 0 a W 9 u M S 9 U Y W J s Z T A 2 M C A o U G F n Z S A 0 N i k v Q 2 h h b m d l Z C B U e X B l L n t D b 2 x 1 b W 4 4 L D d 9 J n F 1 b 3 Q 7 L C Z x d W 9 0 O 1 N l Y 3 R p b 2 4 x L 1 R h Y m x l M D Y w I C h Q Y W d l I D Q 2 K S 9 D a G F u Z 2 V k I F R 5 c G U u e 0 N v b H V t b j k s O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E l M j A o U G F n Z S U y M D Q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A y O j Q 2 O j E 0 L j M z M z Q 2 M j N a I i A v P j x F b n R y e S B U e X B l P S J G a W x s Q 2 9 s d W 1 u V H l w Z X M i I F Z h b H V l P S J z Q m d Z R k J R V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x I C h Q Y W d l I D Q 2 K S 9 D a G F u Z 2 V k I F R 5 c G U u e 0 N v b H V t b j E s M H 0 m c X V v d D s s J n F 1 b 3 Q 7 U 2 V j d G l v b j E v V G F i b G U w N j E g K F B h Z 2 U g N D Y p L 0 N o Y W 5 n Z W Q g V H l w Z S 5 7 Q 2 9 s d W 1 u M i w x f S Z x d W 9 0 O y w m c X V v d D t T Z W N 0 a W 9 u M S 9 U Y W J s Z T A 2 M S A o U G F n Z S A 0 N i k v Q 2 h h b m d l Z C B U e X B l L n t D b 2 x 1 b W 4 z L D J 9 J n F 1 b 3 Q 7 L C Z x d W 9 0 O 1 N l Y 3 R p b 2 4 x L 1 R h Y m x l M D Y x I C h Q Y W d l I D Q 2 K S 9 D a G F u Z 2 V k I F R 5 c G U u e 0 N v b H V t b j Q s M 3 0 m c X V v d D s s J n F 1 b 3 Q 7 U 2 V j d G l v b j E v V G F i b G U w N j E g K F B h Z 2 U g N D Y p L 0 N o Y W 5 n Z W Q g V H l w Z S 5 7 Q 2 9 s d W 1 u N S w 0 f S Z x d W 9 0 O y w m c X V v d D t T Z W N 0 a W 9 u M S 9 U Y W J s Z T A 2 M S A o U G F n Z S A 0 N i k v Q 2 h h b m d l Z C B U e X B l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Y x I C h Q Y W d l I D Q 2 K S 9 D a G F u Z 2 V k I F R 5 c G U u e 0 N v b H V t b j E s M H 0 m c X V v d D s s J n F 1 b 3 Q 7 U 2 V j d G l v b j E v V G F i b G U w N j E g K F B h Z 2 U g N D Y p L 0 N o Y W 5 n Z W Q g V H l w Z S 5 7 Q 2 9 s d W 1 u M i w x f S Z x d W 9 0 O y w m c X V v d D t T Z W N 0 a W 9 u M S 9 U Y W J s Z T A 2 M S A o U G F n Z S A 0 N i k v Q 2 h h b m d l Z C B U e X B l L n t D b 2 x 1 b W 4 z L D J 9 J n F 1 b 3 Q 7 L C Z x d W 9 0 O 1 N l Y 3 R p b 2 4 x L 1 R h Y m x l M D Y x I C h Q Y W d l I D Q 2 K S 9 D a G F u Z 2 V k I F R 5 c G U u e 0 N v b H V t b j Q s M 3 0 m c X V v d D s s J n F 1 b 3 Q 7 U 2 V j d G l v b j E v V G F i b G U w N j E g K F B h Z 2 U g N D Y p L 0 N o Y W 5 n Z W Q g V H l w Z S 5 7 Q 2 9 s d W 1 u N S w 0 f S Z x d W 9 0 O y w m c X V v d D t T Z W N 0 a W 9 u M S 9 U Y W J s Z T A 2 M S A o U G F n Z S A 0 N i k v Q 2 h h b m d l Z C B U e X B l L n t D b 2 x 1 b W 4 2 L D V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Q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D I 6 N D Y 6 M T M u M j Y 3 N T U 0 N F o i I C 8 + P E V u d H J 5 I F R 5 c G U 9 I k Z p b G x D b 2 x 1 b W 5 U e X B l c y I g V m F s d W U 9 I n N C Z 1 l S R V J F R i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N D Y p L 0 N o Y W 5 n Z W Q g V H l w Z S 5 7 Q 2 9 s d W 1 u M S w w f S Z x d W 9 0 O y w m c X V v d D t T Z W N 0 a W 9 u M S 9 U Y W J s Z T A 2 M i A o U G F n Z S A 0 N i k v Q 2 h h b m d l Z C B U e X B l L n t D b 2 x 1 b W 4 y L D F 9 J n F 1 b 3 Q 7 L C Z x d W 9 0 O 1 N l Y 3 R p b 2 4 x L 1 R h Y m x l M D Y y I C h Q Y W d l I D Q 2 K S 9 D a G F u Z 2 V k I F R 5 c G U u e 0 N v b H V t b j M s M n 0 m c X V v d D s s J n F 1 b 3 Q 7 U 2 V j d G l v b j E v V G F i b G U w N j I g K F B h Z 2 U g N D Y p L 0 N o Y W 5 n Z W Q g V H l w Z S 5 7 Q 2 9 s d W 1 u N C w z f S Z x d W 9 0 O y w m c X V v d D t T Z W N 0 a W 9 u M S 9 U Y W J s Z T A 2 M i A o U G F n Z S A 0 N i k v Q 2 h h b m d l Z C B U e X B l L n t D b 2 x 1 b W 4 1 L D R 9 J n F 1 b 3 Q 7 L C Z x d W 9 0 O 1 N l Y 3 R p b 2 4 x L 1 R h Y m x l M D Y y I C h Q Y W d l I D Q 2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j I g K F B h Z 2 U g N D Y p L 0 N o Y W 5 n Z W Q g V H l w Z S 5 7 Q 2 9 s d W 1 u M S w w f S Z x d W 9 0 O y w m c X V v d D t T Z W N 0 a W 9 u M S 9 U Y W J s Z T A 2 M i A o U G F n Z S A 0 N i k v Q 2 h h b m d l Z C B U e X B l L n t D b 2 x 1 b W 4 y L D F 9 J n F 1 b 3 Q 7 L C Z x d W 9 0 O 1 N l Y 3 R p b 2 4 x L 1 R h Y m x l M D Y y I C h Q Y W d l I D Q 2 K S 9 D a G F u Z 2 V k I F R 5 c G U u e 0 N v b H V t b j M s M n 0 m c X V v d D s s J n F 1 b 3 Q 7 U 2 V j d G l v b j E v V G F i b G U w N j I g K F B h Z 2 U g N D Y p L 0 N o Y W 5 n Z W Q g V H l w Z S 5 7 Q 2 9 s d W 1 u N C w z f S Z x d W 9 0 O y w m c X V v d D t T Z W N 0 a W 9 u M S 9 U Y W J s Z T A 2 M i A o U G F n Z S A 0 N i k v Q 2 h h b m d l Z C B U e X B l L n t D b 2 x 1 b W 4 1 L D R 9 J n F 1 b 3 Q 7 L C Z x d W 9 0 O 1 N l Y 3 R p b 2 4 x L 1 R h Y m x l M D Y y I C h Q Y W d l I D Q 2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H B l b m Q 1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D I 6 N D Y 6 M T k u N z c 1 O D Q y M F o i I C 8 + P E V u d H J 5 I F R 5 c G U 9 I k Z p b G x D b 2 x 1 b W 5 U e X B l c y I g V m F s d W U 9 I n N C Z 1 l B Q U F B Q U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U v U 2 9 1 c m N l L n t D b 2 x 1 b W 4 x L D B 9 J n F 1 b 3 Q 7 L C Z x d W 9 0 O 1 N l Y 3 R p b 2 4 x L 0 F w c G V u Z D U v U 2 9 1 c m N l L n t D b 2 x 1 b W 4 y L D F 9 J n F 1 b 3 Q 7 L C Z x d W 9 0 O 1 N l Y 3 R p b 2 4 x L 0 F w c G V u Z D U v U 2 9 1 c m N l L n t D b 2 x 1 b W 4 z L D J 9 J n F 1 b 3 Q 7 L C Z x d W 9 0 O 1 N l Y 3 R p b 2 4 x L 0 F w c G V u Z D U v U 2 9 1 c m N l L n t D b 2 x 1 b W 4 0 L D N 9 J n F 1 b 3 Q 7 L C Z x d W 9 0 O 1 N l Y 3 R p b 2 4 x L 0 F w c G V u Z D U v U 2 9 1 c m N l L n t D b 2 x 1 b W 4 1 L D R 9 J n F 1 b 3 Q 7 L C Z x d W 9 0 O 1 N l Y 3 R p b 2 4 x L 0 F w c G V u Z D U v U 2 9 1 c m N l L n t D b 2 x 1 b W 4 2 L D V 9 J n F 1 b 3 Q 7 L C Z x d W 9 0 O 1 N l Y 3 R p b 2 4 x L 0 F w c G V u Z D U v U 2 9 1 c m N l L n t D b 2 x 1 b W 4 3 L D Z 9 J n F 1 b 3 Q 7 L C Z x d W 9 0 O 1 N l Y 3 R p b 2 4 x L 0 F w c G V u Z D U v U 2 9 1 c m N l L n t D b 2 x 1 b W 4 4 L D d 9 J n F 1 b 3 Q 7 L C Z x d W 9 0 O 1 N l Y 3 R p b 2 4 x L 0 F w c G V u Z D U v U 2 9 1 c m N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F w c G V u Z D U v U 2 9 1 c m N l L n t D b 2 x 1 b W 4 x L D B 9 J n F 1 b 3 Q 7 L C Z x d W 9 0 O 1 N l Y 3 R p b 2 4 x L 0 F w c G V u Z D U v U 2 9 1 c m N l L n t D b 2 x 1 b W 4 y L D F 9 J n F 1 b 3 Q 7 L C Z x d W 9 0 O 1 N l Y 3 R p b 2 4 x L 0 F w c G V u Z D U v U 2 9 1 c m N l L n t D b 2 x 1 b W 4 z L D J 9 J n F 1 b 3 Q 7 L C Z x d W 9 0 O 1 N l Y 3 R p b 2 4 x L 0 F w c G V u Z D U v U 2 9 1 c m N l L n t D b 2 x 1 b W 4 0 L D N 9 J n F 1 b 3 Q 7 L C Z x d W 9 0 O 1 N l Y 3 R p b 2 4 x L 0 F w c G V u Z D U v U 2 9 1 c m N l L n t D b 2 x 1 b W 4 1 L D R 9 J n F 1 b 3 Q 7 L C Z x d W 9 0 O 1 N l Y 3 R p b 2 4 x L 0 F w c G V u Z D U v U 2 9 1 c m N l L n t D b 2 x 1 b W 4 2 L D V 9 J n F 1 b 3 Q 7 L C Z x d W 9 0 O 1 N l Y 3 R p b 2 4 x L 0 F w c G V u Z D U v U 2 9 1 c m N l L n t D b 2 x 1 b W 4 3 L D Z 9 J n F 1 b 3 Q 7 L C Z x d W 9 0 O 1 N l Y 3 R p b 2 4 x L 0 F w c G V u Z D U v U 2 9 1 c m N l L n t D b 2 x 1 b W 4 4 L D d 9 J n F 1 b 3 Q 7 L C Z x d W 9 0 O 1 N l Y 3 R p b 2 4 x L 0 F w c G V u Z D U v U 2 9 1 c m N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w M j o 1 N z o x O C 4 w N z E 3 M D M w W i I g L z 4 8 R W 5 0 c n k g V H l w Z T 0 i R m l s b E N v b H V t b l R 5 c G V z I i B W Y W x 1 Z T 0 i c 0 J n W U d C Z 1 l H Q m d Z R i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t R M i A y M D I x I F l U R C Z x d W 9 0 O y w m c X V v d D t D b 2 x 1 b W 4 4 J n F 1 b 3 Q 7 L C Z x d W 9 0 O 1 E y I D I w M j A g W V R E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N i k v Q 2 h h b m d l Z C B U e X B l L n t D b 2 x 1 b W 4 x L D B 9 J n F 1 b 3 Q 7 L C Z x d W 9 0 O 1 N l Y 3 R p b 2 4 x L 1 R h Y m x l M D U 4 I C h Q Y W d l I D Q 2 K S 9 D a G F u Z 2 V k I F R 5 c G U u e 0 N v b H V t b j I s M X 0 m c X V v d D s s J n F 1 b 3 Q 7 U 2 V j d G l v b j E v V G F i b G U w N T g g K F B h Z 2 U g N D Y p L 0 N o Y W 5 n Z W Q g V H l w Z S 5 7 M j A y M S B R M i w y f S Z x d W 9 0 O y w m c X V v d D t T Z W N 0 a W 9 u M S 9 U Y W J s Z T A 1 O C A o U G F n Z S A 0 N i k v Q 2 h h b m d l Z C B U e X B l L n t D b 2 x 1 b W 4 0 L D N 9 J n F 1 b 3 Q 7 L C Z x d W 9 0 O 1 N l Y 3 R p b 2 4 x L 1 R h Y m x l M D U 4 I C h Q Y W d l I D Q 2 K S 9 D a G F u Z 2 V k I F R 5 c G U u e z I w M j A g U T I s N H 0 m c X V v d D s s J n F 1 b 3 Q 7 U 2 V j d G l v b j E v V G F i b G U w N T g g K F B h Z 2 U g N D Y p L 0 N o Y W 5 n Z W Q g V H l w Z S 5 7 Q 2 9 s d W 1 u N i w 1 f S Z x d W 9 0 O y w m c X V v d D t T Z W N 0 a W 9 u M S 9 U Y W J s Z T A 1 O C A o U G F n Z S A 0 N i k v Q 2 h h b m d l Z C B U e X B l L n t R M i A y M D I x I F l U R C w 2 f S Z x d W 9 0 O y w m c X V v d D t T Z W N 0 a W 9 u M S 9 U Y W J s Z T A 1 O C A o U G F n Z S A 0 N i k v Q 2 h h b m d l Z C B U e X B l L n t D b 2 x 1 b W 4 4 L D d 9 J n F 1 b 3 Q 7 L C Z x d W 9 0 O 1 N l Y 3 R p b 2 4 x L 1 R h Y m x l M D U 4 I C h Q Y W d l I D Q 2 K S 9 D a G F u Z 2 V k I F R 5 c G U u e 1 E y I D I w M j A g W V R E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4 I C h Q Y W d l I D Q 2 K S 9 D a G F u Z 2 V k I F R 5 c G U u e 0 N v b H V t b j E s M H 0 m c X V v d D s s J n F 1 b 3 Q 7 U 2 V j d G l v b j E v V G F i b G U w N T g g K F B h Z 2 U g N D Y p L 0 N o Y W 5 n Z W Q g V H l w Z S 5 7 Q 2 9 s d W 1 u M i w x f S Z x d W 9 0 O y w m c X V v d D t T Z W N 0 a W 9 u M S 9 U Y W J s Z T A 1 O C A o U G F n Z S A 0 N i k v Q 2 h h b m d l Z C B U e X B l L n s y M D I x I F E y L D J 9 J n F 1 b 3 Q 7 L C Z x d W 9 0 O 1 N l Y 3 R p b 2 4 x L 1 R h Y m x l M D U 4 I C h Q Y W d l I D Q 2 K S 9 D a G F u Z 2 V k I F R 5 c G U u e 0 N v b H V t b j Q s M 3 0 m c X V v d D s s J n F 1 b 3 Q 7 U 2 V j d G l v b j E v V G F i b G U w N T g g K F B h Z 2 U g N D Y p L 0 N o Y W 5 n Z W Q g V H l w Z S 5 7 M j A y M C B R M i w 0 f S Z x d W 9 0 O y w m c X V v d D t T Z W N 0 a W 9 u M S 9 U Y W J s Z T A 1 O C A o U G F n Z S A 0 N i k v Q 2 h h b m d l Z C B U e X B l L n t D b 2 x 1 b W 4 2 L D V 9 J n F 1 b 3 Q 7 L C Z x d W 9 0 O 1 N l Y 3 R p b 2 4 x L 1 R h Y m x l M D U 4 I C h Q Y W d l I D Q 2 K S 9 D a G F u Z 2 V k I F R 5 c G U u e 1 E y I D I w M j E g W V R E L D Z 9 J n F 1 b 3 Q 7 L C Z x d W 9 0 O 1 N l Y 3 R p b 2 4 x L 1 R h Y m x l M D U 4 I C h Q Y W d l I D Q 2 K S 9 D a G F u Z 2 V k I F R 5 c G U u e 0 N v b H V t b j g s N 3 0 m c X V v d D s s J n F 1 b 3 Q 7 U 2 V j d G l v b j E v V G F i b G U w N T g g K F B h Z 2 U g N D Y p L 0 N o Y W 5 n Z W Q g V H l w Z S 5 7 U T I g M j A y M C B Z V E Q s O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E l M j A o U G F n Z S U y M D Q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A z O j E y O j E y L j g z O T A y O D J a I i A v P j x F b n R y e S B U e X B l P S J G a W x s Q 2 9 s d W 1 u V H l w Z X M i I F Z h b H V l P S J z Q m d Z R 0 J n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S A o U G F n Z S A 0 N C k v Q 2 h h b m d l Z C B U e X B l L n t D b 2 x 1 b W 4 x L D B 9 J n F 1 b 3 Q 7 L C Z x d W 9 0 O 1 N l Y 3 R p b 2 4 x L 1 R h Y m x l M D U x I C h Q Y W d l I D Q 0 K S 9 D a G F u Z 2 V k I F R 5 c G U u e 0 N v b H V t b j I s M X 0 m c X V v d D s s J n F 1 b 3 Q 7 U 2 V j d G l v b j E v V G F i b G U w N T E g K F B h Z 2 U g N D Q p L 0 N o Y W 5 n Z W Q g V H l w Z S 5 7 Q 2 9 s d W 1 u M y w y f S Z x d W 9 0 O y w m c X V v d D t T Z W N 0 a W 9 u M S 9 U Y W J s Z T A 1 M S A o U G F n Z S A 0 N C k v Q 2 h h b m d l Z C B U e X B l L n t D b 2 x 1 b W 4 0 L D N 9 J n F 1 b 3 Q 7 L C Z x d W 9 0 O 1 N l Y 3 R p b 2 4 x L 1 R h Y m x l M D U x I C h Q Y W d l I D Q 0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E g K F B h Z 2 U g N D Q p L 0 N o Y W 5 n Z W Q g V H l w Z S 5 7 Q 2 9 s d W 1 u M S w w f S Z x d W 9 0 O y w m c X V v d D t T Z W N 0 a W 9 u M S 9 U Y W J s Z T A 1 M S A o U G F n Z S A 0 N C k v Q 2 h h b m d l Z C B U e X B l L n t D b 2 x 1 b W 4 y L D F 9 J n F 1 b 3 Q 7 L C Z x d W 9 0 O 1 N l Y 3 R p b 2 4 x L 1 R h Y m x l M D U x I C h Q Y W d l I D Q 0 K S 9 D a G F u Z 2 V k I F R 5 c G U u e 0 N v b H V t b j M s M n 0 m c X V v d D s s J n F 1 b 3 Q 7 U 2 V j d G l v b j E v V G F i b G U w N T E g K F B h Z 2 U g N D Q p L 0 N o Y W 5 n Z W Q g V H l w Z S 5 7 Q 2 9 s d W 1 u N C w z f S Z x d W 9 0 O y w m c X V v d D t T Z W N 0 a W 9 u M S 9 U Y W J s Z T A 1 M S A o U G F n Z S A 0 N C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z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y N i 4 1 M D c 5 N j A w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M g K F B h Z 2 U g N D c p L 0 N o Y W 5 n Z W Q g V H l w Z S 5 7 Q 2 9 s d W 1 u M S w w f S Z x d W 9 0 O y w m c X V v d D t T Z W N 0 a W 9 u M S 9 U Y W J s Z T A 2 M y A o U G F n Z S A 0 N y k v Q 2 h h b m d l Z C B U e X B l L n t D b 2 x 1 b W 4 y L D F 9 J n F 1 b 3 Q 7 L C Z x d W 9 0 O 1 N l Y 3 R p b 2 4 x L 1 R h Y m x l M D Y z I C h Q Y W d l I D Q 3 K S 9 D a G F u Z 2 V k I F R 5 c G U u e 0 N v b H V t b j M s M n 0 m c X V v d D s s J n F 1 b 3 Q 7 U 2 V j d G l v b j E v V G F i b G U w N j M g K F B h Z 2 U g N D c p L 0 N o Y W 5 n Z W Q g V H l w Z S 5 7 Q 2 9 s d W 1 u N C w z f S Z x d W 9 0 O y w m c X V v d D t T Z W N 0 a W 9 u M S 9 U Y W J s Z T A 2 M y A o U G F n Z S A 0 N y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Y z I C h Q Y W d l I D Q 3 K S 9 D a G F u Z 2 V k I F R 5 c G U u e 0 N v b H V t b j E s M H 0 m c X V v d D s s J n F 1 b 3 Q 7 U 2 V j d G l v b j E v V G F i b G U w N j M g K F B h Z 2 U g N D c p L 0 N o Y W 5 n Z W Q g V H l w Z S 5 7 Q 2 9 s d W 1 u M i w x f S Z x d W 9 0 O y w m c X V v d D t T Z W N 0 a W 9 u M S 9 U Y W J s Z T A 2 M y A o U G F n Z S A 0 N y k v Q 2 h h b m d l Z C B U e X B l L n t D b 2 x 1 b W 4 z L D J 9 J n F 1 b 3 Q 7 L C Z x d W 9 0 O 1 N l Y 3 R p b 2 4 x L 1 R h Y m x l M D Y z I C h Q Y W d l I D Q 3 K S 9 D a G F u Z 2 V k I F R 5 c G U u e 0 N v b H V t b j Q s M 3 0 m c X V v d D s s J n F 1 b 3 Q 7 U 2 V j d G l v b j E v V G F i b G U w N j M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N C U y M C h Q Y W d l J T I w N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y N i 4 z O D E z M D g 3 W i I g L z 4 8 R W 5 0 c n k g V H l w Z T 0 i R m l s b E N v b H V t b l R 5 c G V z I i B W Y W x 1 Z T 0 i c 0 J n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0 I C h Q Y W d l I D Q 3 K S 9 D a G F u Z 2 V k I F R 5 c G U u e 0 N v b H V t b j E s M H 0 m c X V v d D s s J n F 1 b 3 Q 7 U 2 V j d G l v b j E v V G F i b G U w N j Q g K F B h Z 2 U g N D c p L 0 N o Y W 5 n Z W Q g V H l w Z S 5 7 Q 2 9 s d W 1 u M i w x f S Z x d W 9 0 O y w m c X V v d D t T Z W N 0 a W 9 u M S 9 U Y W J s Z T A 2 N C A o U G F n Z S A 0 N y k v Q 2 h h b m d l Z C B U e X B l L n t D b 2 x 1 b W 4 z L D J 9 J n F 1 b 3 Q 7 L C Z x d W 9 0 O 1 N l Y 3 R p b 2 4 x L 1 R h Y m x l M D Y 0 I C h Q Y W d l I D Q 3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j Q g K F B h Z 2 U g N D c p L 0 N o Y W 5 n Z W Q g V H l w Z S 5 7 Q 2 9 s d W 1 u M S w w f S Z x d W 9 0 O y w m c X V v d D t T Z W N 0 a W 9 u M S 9 U Y W J s Z T A 2 N C A o U G F n Z S A 0 N y k v Q 2 h h b m d l Z C B U e X B l L n t D b 2 x 1 b W 4 y L D F 9 J n F 1 b 3 Q 7 L C Z x d W 9 0 O 1 N l Y 3 R p b 2 4 x L 1 R h Y m x l M D Y 0 I C h Q Y W d l I D Q 3 K S 9 D a G F u Z 2 V k I F R 5 c G U u e 0 N v b H V t b j M s M n 0 m c X V v d D s s J n F 1 b 3 Q 7 U 2 V j d G l v b j E v V G F i b G U w N j Q g K F B h Z 2 U g N D c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Y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0 N C 4 y O D g 1 M j c z W i I g L z 4 8 R W 5 0 c n k g V H l w Z T 0 i R m l s b E N v b H V t b l R 5 c G V z I i B W Y W x 1 Z T 0 i c 0 J n Q U d B Q V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N i 9 T b 3 V y Y 2 U u e 0 N v b H V t b j E s M H 0 m c X V v d D s s J n F 1 b 3 Q 7 U 2 V j d G l v b j E v Q X B w Z W 5 k N i 9 T b 3 V y Y 2 U u e 0 N v b H V t b j I s M X 0 m c X V v d D s s J n F 1 b 3 Q 7 U 2 V j d G l v b j E v Q X B w Z W 5 k N i 9 T b 3 V y Y 2 U u e 0 N v b H V t b j M s M n 0 m c X V v d D s s J n F 1 b 3 Q 7 U 2 V j d G l v b j E v Q X B w Z W 5 k N i 9 T b 3 V y Y 2 U u e 0 N v b H V t b j Q s M 3 0 m c X V v d D s s J n F 1 b 3 Q 7 U 2 V j d G l v b j E v Q X B w Z W 5 k N i 9 T b 3 V y Y 2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X B w Z W 5 k N i 9 T b 3 V y Y 2 U u e 0 N v b H V t b j E s M H 0 m c X V v d D s s J n F 1 b 3 Q 7 U 2 V j d G l v b j E v Q X B w Z W 5 k N i 9 T b 3 V y Y 2 U u e 0 N v b H V t b j I s M X 0 m c X V v d D s s J n F 1 b 3 Q 7 U 2 V j d G l v b j E v Q X B w Z W 5 k N i 9 T b 3 V y Y 2 U u e 0 N v b H V t b j M s M n 0 m c X V v d D s s J n F 1 b 3 Q 7 U 2 V j d G l v b j E v Q X B w Z W 5 k N i 9 T b 3 V y Y 2 U u e 0 N v b H V t b j Q s M 3 0 m c X V v d D s s J n F 1 b 3 Q 7 U 2 V j d G l v b j E v Q X B w Z W 5 k N i 9 T b 3 V y Y 2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k l M j A o U G F n Z S U y M D Q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3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E 2 L j U y N D A 2 M j N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S A o U G F n Z S A 0 N y k v Q 2 h h b m d l Z C B U e X B l L n t D b 2 x 1 b W 4 x L D B 9 J n F 1 b 3 Q 7 L C Z x d W 9 0 O 1 N l Y 3 R p b 2 4 x L 1 R h Y m x l M D U 5 I C h Q Y W d l I D Q 3 K S 9 D a G F u Z 2 V k I F R 5 c G U u e 0 N v b H V t b j I s M X 0 m c X V v d D s s J n F 1 b 3 Q 7 U 2 V j d G l v b j E v V G F i b G U w N T k g K F B h Z 2 U g N D c p L 0 N o Y W 5 n Z W Q g V H l w Z S 5 7 Q 2 9 s d W 1 u M y w y f S Z x d W 9 0 O y w m c X V v d D t T Z W N 0 a W 9 u M S 9 U Y W J s Z T A 1 O S A o U G F n Z S A 0 N y k v Q 2 h h b m d l Z C B U e X B l L n t D b 2 x 1 b W 4 0 L D N 9 J n F 1 b 3 Q 7 L C Z x d W 9 0 O 1 N l Y 3 R p b 2 4 x L 1 R h Y m x l M D U 5 I C h Q Y W d l I D Q 3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k g K F B h Z 2 U g N D c p L 0 N o Y W 5 n Z W Q g V H l w Z S 5 7 Q 2 9 s d W 1 u M S w w f S Z x d W 9 0 O y w m c X V v d D t T Z W N 0 a W 9 u M S 9 U Y W J s Z T A 1 O S A o U G F n Z S A 0 N y k v Q 2 h h b m d l Z C B U e X B l L n t D b 2 x 1 b W 4 y L D F 9 J n F 1 b 3 Q 7 L C Z x d W 9 0 O 1 N l Y 3 R p b 2 4 x L 1 R h Y m x l M D U 5 I C h Q Y W d l I D Q 3 K S 9 D a G F u Z 2 V k I F R 5 c G U u e 0 N v b H V t b j M s M n 0 m c X V v d D s s J n F 1 b 3 Q 7 U 2 V j d G l v b j E v V G F i b G U w N T k g K F B h Z 2 U g N D c p L 0 N o Y W 5 n Z W Q g V H l w Z S 5 7 Q 2 9 s d W 1 u N C w z f S Z x d W 9 0 O y w m c X V v d D t T Z W N 0 a W 9 u M S 9 U Y W J s Z T A 1 O S A o U G F n Z S A 0 N y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w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E 2 L j U 2 M T c 3 O D V a I i A v P j x F b n R y e S B U e X B l P S J G a W x s Q 2 9 s d W 1 u V H l w Z X M i I F Z h b H V l P S J z Q m d N R 0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A g K F B h Z 2 U g N D c p L 0 N o Y W 5 n Z W Q g V H l w Z S 5 7 Q 2 9 s d W 1 u M S w w f S Z x d W 9 0 O y w m c X V v d D t T Z W N 0 a W 9 u M S 9 U Y W J s Z T A 2 M C A o U G F n Z S A 0 N y k v Q 2 h h b m d l Z C B U e X B l L n t D b 2 x 1 b W 4 y L D F 9 J n F 1 b 3 Q 7 L C Z x d W 9 0 O 1 N l Y 3 R p b 2 4 x L 1 R h Y m x l M D Y w I C h Q Y W d l I D Q 3 K S 9 D a G F u Z 2 V k I F R 5 c G U u e 0 N v b H V t b j M s M n 0 m c X V v d D s s J n F 1 b 3 Q 7 U 2 V j d G l v b j E v V G F i b G U w N j A g K F B h Z 2 U g N D c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2 M C A o U G F n Z S A 0 N y k v Q 2 h h b m d l Z C B U e X B l L n t D b 2 x 1 b W 4 x L D B 9 J n F 1 b 3 Q 7 L C Z x d W 9 0 O 1 N l Y 3 R p b 2 4 x L 1 R h Y m x l M D Y w I C h Q Y W d l I D Q 3 K S 9 D a G F u Z 2 V k I F R 5 c G U u e 0 N v b H V t b j I s M X 0 m c X V v d D s s J n F 1 b 3 Q 7 U 2 V j d G l v b j E v V G F i b G U w N j A g K F B h Z 2 U g N D c p L 0 N o Y W 5 n Z W Q g V H l w Z S 5 7 Q 2 9 s d W 1 u M y w y f S Z x d W 9 0 O y w m c X V v d D t T Z W N 0 a W 9 u M S 9 U Y W J s Z T A 2 M C A o U G F n Z S A 0 N y k v Q 2 h h b m d l Z C B U e X B l L n t D b 2 x 1 b W 4 0 L D N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N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M z L j M y M T g 5 N D d a I i A v P j x F b n R y e S B U e X B l P S J G a W x s Q 2 9 s d W 1 u V H l w Z X M i I F Z h b H V l P S J z Q m d B R 0 F B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3 L 1 N v d X J j Z S 5 7 Q 2 9 s d W 1 u M S w w f S Z x d W 9 0 O y w m c X V v d D t T Z W N 0 a W 9 u M S 9 B c H B l b m Q 3 L 1 N v d X J j Z S 5 7 Q 2 9 s d W 1 u M i w x f S Z x d W 9 0 O y w m c X V v d D t T Z W N 0 a W 9 u M S 9 B c H B l b m Q 3 L 1 N v d X J j Z S 5 7 Q 2 9 s d W 1 u M y w y f S Z x d W 9 0 O y w m c X V v d D t T Z W N 0 a W 9 u M S 9 B c H B l b m Q 3 L 1 N v d X J j Z S 5 7 Q 2 9 s d W 1 u N C w z f S Z x d W 9 0 O y w m c X V v d D t T Z W N 0 a W 9 u M S 9 B c H B l b m Q 3 L 1 N v d X J j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c H B l b m Q 3 L 1 N v d X J j Z S 5 7 Q 2 9 s d W 1 u M S w w f S Z x d W 9 0 O y w m c X V v d D t T Z W N 0 a W 9 u M S 9 B c H B l b m Q 3 L 1 N v d X J j Z S 5 7 Q 2 9 s d W 1 u M i w x f S Z x d W 9 0 O y w m c X V v d D t T Z W N 0 a W 9 u M S 9 B c H B l b m Q 3 L 1 N v d X J j Z S 5 7 Q 2 9 s d W 1 u M y w y f S Z x d W 9 0 O y w m c X V v d D t T Z W N 0 a W 9 u M S 9 B c H B l b m Q 3 L 1 N v d X J j Z S 5 7 Q 2 9 s d W 1 u N C w z f S Z x d W 9 0 O y w m c X V v d D t T Z W N 0 a W 9 u M S 9 B c H B l b m Q 3 L 1 N v d X J j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1 M i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M j Q u M z g 3 M D U y N 1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Q 1 K S 9 D a G F u Z 2 V k I F R 5 c G U u e 0 N v b H V t b j E s M H 0 m c X V v d D s s J n F 1 b 3 Q 7 U 2 V j d G l v b j E v V G F i b G U w N T I g K F B h Z 2 U g N D U p L 0 N o Y W 5 n Z W Q g V H l w Z S 5 7 Q 2 9 s d W 1 u M i w x f S Z x d W 9 0 O y w m c X V v d D t T Z W N 0 a W 9 u M S 9 U Y W J s Z T A 1 M i A o U G F n Z S A 0 N S k v Q 2 h h b m d l Z C B U e X B l L n t D b 2 x 1 b W 4 z L D J 9 J n F 1 b 3 Q 7 L C Z x d W 9 0 O 1 N l Y 3 R p b 2 4 x L 1 R h Y m x l M D U y I C h Q Y W d l I D Q 1 K S 9 D a G F u Z 2 V k I F R 5 c G U u e 0 N v b H V t b j Q s M 3 0 m c X V v d D s s J n F 1 b 3 Q 7 U 2 V j d G l v b j E v V G F i b G U w N T I g K F B h Z 2 U g N D U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1 M i A o U G F n Z S A 0 N S k v Q 2 h h b m d l Z C B U e X B l L n t D b 2 x 1 b W 4 x L D B 9 J n F 1 b 3 Q 7 L C Z x d W 9 0 O 1 N l Y 3 R p b 2 4 x L 1 R h Y m x l M D U y I C h Q Y W d l I D Q 1 K S 9 D a G F u Z 2 V k I F R 5 c G U u e 0 N v b H V t b j I s M X 0 m c X V v d D s s J n F 1 b 3 Q 7 U 2 V j d G l v b j E v V G F i b G U w N T I g K F B h Z 2 U g N D U p L 0 N o Y W 5 n Z W Q g V H l w Z S 5 7 Q 2 9 s d W 1 u M y w y f S Z x d W 9 0 O y w m c X V v d D t T Z W N 0 a W 9 u M S 9 U Y W J s Z T A 1 M i A o U G F n Z S A 0 N S k v Q 2 h h b m d l Z C B U e X B l L n t D b 2 x 1 b W 4 0 L D N 9 J n F 1 b 3 Q 7 L C Z x d W 9 0 O 1 N l Y 3 R p b 2 4 x L 1 R h Y m x l M D U y I C h Q Y W d l I D Q 1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M l M j A o U G F n Z S U y M D Q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M T k u N z k 5 M z I w N 1 o i I C 8 + P E V u d H J 5 I F R 5 c G U 9 I k Z p b G x D b 2 x 1 b W 5 U e X B l c y I g V m F s d W U 9 I n N C Z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y A o U G F n Z S A 0 N S k v Q 2 h h b m d l Z C B U e X B l L n t D b 2 x 1 b W 4 x L D B 9 J n F 1 b 3 Q 7 L C Z x d W 9 0 O 1 N l Y 3 R p b 2 4 x L 1 R h Y m x l M D U z I C h Q Y W d l I D Q 1 K S 9 D a G F u Z 2 V k I F R 5 c G U u e 0 N v b H V t b j I s M X 0 m c X V v d D s s J n F 1 b 3 Q 7 U 2 V j d G l v b j E v V G F i b G U w N T M g K F B h Z 2 U g N D U p L 0 N o Y W 5 n Z W Q g V H l w Z S 5 7 Q 2 9 s d W 1 u M y w y f S Z x d W 9 0 O y w m c X V v d D t T Z W N 0 a W 9 u M S 9 U Y W J s Z T A 1 M y A o U G F n Z S A 0 N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z I C h Q Y W d l I D Q 1 K S 9 D a G F u Z 2 V k I F R 5 c G U u e 0 N v b H V t b j E s M H 0 m c X V v d D s s J n F 1 b 3 Q 7 U 2 V j d G l v b j E v V G F i b G U w N T M g K F B h Z 2 U g N D U p L 0 N o Y W 5 n Z W Q g V H l w Z S 5 7 Q 2 9 s d W 1 u M i w x f S Z x d W 9 0 O y w m c X V v d D t T Z W N 0 a W 9 u M S 9 U Y W J s Z T A 1 M y A o U G F n Z S A 0 N S k v Q 2 h h b m d l Z C B U e X B l L n t D b 2 x 1 b W 4 z L D J 9 J n F 1 b 3 Q 7 L C Z x d W 9 0 O 1 N l Y 3 R p b 2 4 x L 1 R h Y m x l M D U z I C h Q Y W d l I D Q 1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H B l b m Q 4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N D Q u M T E z O T g 3 N V o i I C 8 + P E V u d H J 5 I F R 5 c G U 9 I k Z p b G x D b 2 x 1 b W 5 U e X B l c y I g V m F s d W U 9 I n N C Z 0 F H Q U F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g v U 2 9 1 c m N l L n t D b 2 x 1 b W 4 x L D B 9 J n F 1 b 3 Q 7 L C Z x d W 9 0 O 1 N l Y 3 R p b 2 4 x L 0 F w c G V u Z D g v U 2 9 1 c m N l L n t D b 2 x 1 b W 4 y L D F 9 J n F 1 b 3 Q 7 L C Z x d W 9 0 O 1 N l Y 3 R p b 2 4 x L 0 F w c G V u Z D g v U 2 9 1 c m N l L n t D b 2 x 1 b W 4 z L D J 9 J n F 1 b 3 Q 7 L C Z x d W 9 0 O 1 N l Y 3 R p b 2 4 x L 0 F w c G V u Z D g v U 2 9 1 c m N l L n t D b 2 x 1 b W 4 0 L D N 9 J n F 1 b 3 Q 7 L C Z x d W 9 0 O 1 N l Y 3 R p b 2 4 x L 0 F w c G V u Z D g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g v U 2 9 1 c m N l L n t D b 2 x 1 b W 4 x L D B 9 J n F 1 b 3 Q 7 L C Z x d W 9 0 O 1 N l Y 3 R p b 2 4 x L 0 F w c G V u Z D g v U 2 9 1 c m N l L n t D b 2 x 1 b W 4 y L D F 9 J n F 1 b 3 Q 7 L C Z x d W 9 0 O 1 N l Y 3 R p b 2 4 x L 0 F w c G V u Z D g v U 2 9 1 c m N l L n t D b 2 x 1 b W 4 z L D J 9 J n F 1 b 3 Q 7 L C Z x d W 9 0 O 1 N l Y 3 R p b 2 4 x L 0 F w c G V u Z D g v U 2 9 1 c m N l L n t D b 2 x 1 b W 4 0 L D N 9 J n F 1 b 3 Q 7 L C Z x d W 9 0 O 1 N l Y 3 R p b 2 4 x L 0 F w c G V u Z D g v U 2 9 1 c m N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0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y N D o w M S 4 3 N T g 3 O T E 5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S A o U G F n Z S A 0 M S k v Q 2 h h b m d l Z C B U e X B l L n t D b 2 x 1 b W 4 x L D B 9 J n F 1 b 3 Q 7 L C Z x d W 9 0 O 1 N l Y 3 R p b 2 4 x L 1 R h Y m x l M D U 1 I C h Q Y W d l I D Q x K S 9 D a G F u Z 2 V k I F R 5 c G U u e 0 N v b H V t b j I s M X 0 m c X V v d D s s J n F 1 b 3 Q 7 U 2 V j d G l v b j E v V G F i b G U w N T U g K F B h Z 2 U g N D E p L 0 N o Y W 5 n Z W Q g V H l w Z S 5 7 Q 2 9 s d W 1 u M y w y f S Z x d W 9 0 O y w m c X V v d D t T Z W N 0 a W 9 u M S 9 U Y W J s Z T A 1 N S A o U G F n Z S A 0 M S k v Q 2 h h b m d l Z C B U e X B l L n t D b 2 x 1 b W 4 0 L D N 9 J n F 1 b 3 Q 7 L C Z x d W 9 0 O 1 N l Y 3 R p b 2 4 x L 1 R h Y m x l M D U 1 I C h Q Y W d l I D Q x K S 9 D a G F u Z 2 V k I F R 5 c G U u e 0 N v b H V t b j U s N H 0 m c X V v d D s s J n F 1 b 3 Q 7 U 2 V j d G l v b j E v V G F i b G U w N T U g K F B h Z 2 U g N D E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S A o U G F n Z S A 0 M S k v Q 2 h h b m d l Z C B U e X B l L n t D b 2 x 1 b W 4 x L D B 9 J n F 1 b 3 Q 7 L C Z x d W 9 0 O 1 N l Y 3 R p b 2 4 x L 1 R h Y m x l M D U 1 I C h Q Y W d l I D Q x K S 9 D a G F u Z 2 V k I F R 5 c G U u e 0 N v b H V t b j I s M X 0 m c X V v d D s s J n F 1 b 3 Q 7 U 2 V j d G l v b j E v V G F i b G U w N T U g K F B h Z 2 U g N D E p L 0 N o Y W 5 n Z W Q g V H l w Z S 5 7 Q 2 9 s d W 1 u M y w y f S Z x d W 9 0 O y w m c X V v d D t T Z W N 0 a W 9 u M S 9 U Y W J s Z T A 1 N S A o U G F n Z S A 0 M S k v Q 2 h h b m d l Z C B U e X B l L n t D b 2 x 1 b W 4 0 L D N 9 J n F 1 b 3 Q 7 L C Z x d W 9 0 O 1 N l Y 3 R p b 2 4 x L 1 R h Y m x l M D U 1 I C h Q Y W d l I D Q x K S 9 D a G F u Z 2 V k I F R 5 c G U u e 0 N v b H V t b j U s N H 0 m c X V v d D s s J n F 1 b 3 Q 7 U 2 V j d G l v b j E v V G F i b G U w N T U g K F B h Z 2 U g N D E p L 0 N o Y W 5 n Z W Q g V H l w Z S 5 7 Q 2 9 s d W 1 u N i w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1 O S U y M C h Q Y W d l J T I w N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k 6 M z M 6 M j Q u O T M x O T Q w N V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k g K F B h Z 2 U g N D I p L 0 N o Y W 5 n Z W Q g V H l w Z S 5 7 Q 2 9 s d W 1 u M S w w f S Z x d W 9 0 O y w m c X V v d D t T Z W N 0 a W 9 u M S 9 U Y W J s Z T A 1 O S A o U G F n Z S A 0 M i k v Q 2 h h b m d l Z C B U e X B l L n t D b 2 x 1 b W 4 y L D F 9 J n F 1 b 3 Q 7 L C Z x d W 9 0 O 1 N l Y 3 R p b 2 4 x L 1 R h Y m x l M D U 5 I C h Q Y W d l I D Q y K S 9 D a G F u Z 2 V k I F R 5 c G U u e 0 N v b H V t b j M s M n 0 m c X V v d D s s J n F 1 b 3 Q 7 U 2 V j d G l v b j E v V G F i b G U w N T k g K F B h Z 2 U g N D I p L 0 N o Y W 5 n Z W Q g V H l w Z S 5 7 Q 2 9 s d W 1 u N C w z f S Z x d W 9 0 O y w m c X V v d D t T Z W N 0 a W 9 u M S 9 U Y W J s Z T A 1 O S A o U G F n Z S A 0 M i k v Q 2 h h b m d l Z C B U e X B l L n t D b 2 x 1 b W 4 1 L D R 9 J n F 1 b 3 Q 7 L C Z x d W 9 0 O 1 N l Y 3 R p b 2 4 x L 1 R h Y m x l M D U 5 I C h Q Y W d l I D Q y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T k g K F B h Z 2 U g N D I p L 0 N o Y W 5 n Z W Q g V H l w Z S 5 7 Q 2 9 s d W 1 u M S w w f S Z x d W 9 0 O y w m c X V v d D t T Z W N 0 a W 9 u M S 9 U Y W J s Z T A 1 O S A o U G F n Z S A 0 M i k v Q 2 h h b m d l Z C B U e X B l L n t D b 2 x 1 b W 4 y L D F 9 J n F 1 b 3 Q 7 L C Z x d W 9 0 O 1 N l Y 3 R p b 2 4 x L 1 R h Y m x l M D U 5 I C h Q Y W d l I D Q y K S 9 D a G F u Z 2 V k I F R 5 c G U u e 0 N v b H V t b j M s M n 0 m c X V v d D s s J n F 1 b 3 Q 7 U 2 V j d G l v b j E v V G F i b G U w N T k g K F B h Z 2 U g N D I p L 0 N o Y W 5 n Z W Q g V H l w Z S 5 7 Q 2 9 s d W 1 u N C w z f S Z x d W 9 0 O y w m c X V v d D t T Z W N 0 a W 9 u M S 9 U Y W J s Z T A 1 O S A o U G F n Z S A 0 M i k v Q 2 h h b m d l Z C B U e X B l L n t D b 2 x 1 b W 4 1 L D R 9 J n F 1 b 3 Q 7 L C Z x d W 9 0 O 1 N l Y 3 R p b 2 4 x L 1 R h Y m x l M D U 5 I C h Q Y W d l I D Q y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A l M j A o U G F n Z S U y M D Q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5 O j M 3 O j A 0 L j U 0 O D Y y N T l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w I C h Q Y W d l I D Q w K S 9 D a G F u Z 2 V k I F R 5 c G U u e 0 N v b H V t b j E s M H 0 m c X V v d D s s J n F 1 b 3 Q 7 U 2 V j d G l v b j E v V G F i b G U w N T A g K F B h Z 2 U g N D A p L 0 N o Y W 5 n Z W Q g V H l w Z S 5 7 Q 2 9 s d W 1 u M i w x f S Z x d W 9 0 O y w m c X V v d D t T Z W N 0 a W 9 u M S 9 U Y W J s Z T A 1 M C A o U G F n Z S A 0 M C k v Q 2 h h b m d l Z C B U e X B l L n t D b 2 x 1 b W 4 z L D J 9 J n F 1 b 3 Q 7 L C Z x d W 9 0 O 1 N l Y 3 R p b 2 4 x L 1 R h Y m x l M D U w I C h Q Y W d l I D Q w K S 9 D a G F u Z 2 V k I F R 5 c G U u e 0 N v b H V t b j Q s M 3 0 m c X V v d D s s J n F 1 b 3 Q 7 U 2 V j d G l v b j E v V G F i b G U w N T A g K F B h Z 2 U g N D A p L 0 N o Y W 5 n Z W Q g V H l w Z S 5 7 Q 2 9 s d W 1 u N S w 0 f S Z x d W 9 0 O y w m c X V v d D t T Z W N 0 a W 9 u M S 9 U Y W J s Z T A 1 M C A o U G F n Z S A 0 M C k v Q 2 h h b m d l Z C B U e X B l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U w I C h Q Y W d l I D Q w K S 9 D a G F u Z 2 V k I F R 5 c G U u e 0 N v b H V t b j E s M H 0 m c X V v d D s s J n F 1 b 3 Q 7 U 2 V j d G l v b j E v V G F i b G U w N T A g K F B h Z 2 U g N D A p L 0 N o Y W 5 n Z W Q g V H l w Z S 5 7 Q 2 9 s d W 1 u M i w x f S Z x d W 9 0 O y w m c X V v d D t T Z W N 0 a W 9 u M S 9 U Y W J s Z T A 1 M C A o U G F n Z S A 0 M C k v Q 2 h h b m d l Z C B U e X B l L n t D b 2 x 1 b W 4 z L D J 9 J n F 1 b 3 Q 7 L C Z x d W 9 0 O 1 N l Y 3 R p b 2 4 x L 1 R h Y m x l M D U w I C h Q Y W d l I D Q w K S 9 D a G F u Z 2 V k I F R 5 c G U u e 0 N v b H V t b j Q s M 3 0 m c X V v d D s s J n F 1 b 3 Q 7 U 2 V j d G l v b j E v V G F i b G U w N T A g K F B h Z 2 U g N D A p L 0 N o Y W 5 n Z W Q g V H l w Z S 5 7 Q 2 9 s d W 1 u N S w 0 f S Z x d W 9 0 O y w m c X V v d D t T Z W N 0 a W 9 u M S 9 U Y W J s Z T A 1 M C A o U G F n Z S A 0 M C k v Q 2 h h b m d l Z C B U e X B l L n t D b 2 x 1 b W 4 2 L D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0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1 O T o x N y 4 z N D k 3 N j I w W i I g L z 4 8 R W 5 0 c n k g V H l w Z T 0 i R m l s b E N v b H V t b l R 5 c G V z I i B W Y W x 1 Z T 0 i c 0 J n W U d C Z 1 l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0 O C k v Q 2 h h b m d l Z C B U e X B l L n t D b 2 x 1 b W 4 x L D B 9 J n F 1 b 3 Q 7 L C Z x d W 9 0 O 1 N l Y 3 R p b 2 4 x L 1 R h Y m x l M D Y y I C h Q Y W d l I D Q 4 K S 9 D a G F u Z 2 V k I F R 5 c G U u e 0 N v b H V t b j I s M X 0 m c X V v d D s s J n F 1 b 3 Q 7 U 2 V j d G l v b j E v V G F i b G U w N j I g K F B h Z 2 U g N D g p L 0 N o Y W 5 n Z W Q g V H l w Z S 5 7 Q 2 9 s d W 1 u M y w y f S Z x d W 9 0 O y w m c X V v d D t T Z W N 0 a W 9 u M S 9 U Y W J s Z T A 2 M i A o U G F n Z S A 0 O C k v Q 2 h h b m d l Z C B U e X B l L n t D b 2 x 1 b W 4 0 L D N 9 J n F 1 b 3 Q 7 L C Z x d W 9 0 O 1 N l Y 3 R p b 2 4 x L 1 R h Y m x l M D Y y I C h Q Y W d l I D Q 4 K S 9 D a G F u Z 2 V k I F R 5 c G U u e 0 N v b H V t b j U s N H 0 m c X V v d D s s J n F 1 b 3 Q 7 U 2 V j d G l v b j E v V G F i b G U w N j I g K F B h Z 2 U g N D g p L 0 N o Y W 5 n Z W Q g V H l w Z S 5 7 Q 2 9 s d W 1 u N i w 1 f S Z x d W 9 0 O y w m c X V v d D t T Z W N 0 a W 9 u M S 9 U Y W J s Z T A 2 M i A o U G F n Z S A 0 O C k v Q 2 h h b m d l Z C B U e X B l L n t D b 2 x 1 b W 4 3 L D Z 9 J n F 1 b 3 Q 7 L C Z x d W 9 0 O 1 N l Y 3 R p b 2 4 x L 1 R h Y m x l M D Y y I C h Q Y W d l I D Q 4 K S 9 D a G F u Z 2 V k I F R 5 c G U u e 0 N v b H V t b j g s N 3 0 m c X V v d D s s J n F 1 b 3 Q 7 U 2 V j d G l v b j E v V G F i b G U w N j I g K F B h Z 2 U g N D g p L 0 N o Y W 5 n Z W Q g V H l w Z S 5 7 Q 2 9 s d W 1 u O S w 4 f S Z x d W 9 0 O y w m c X V v d D t T Z W N 0 a W 9 u M S 9 U Y W J s Z T A 2 M i A o U G F n Z S A 0 O C k v Q 2 h h b m d l Z C B U e X B l L n t D b 2 x 1 b W 4 x M C w 5 f S Z x d W 9 0 O y w m c X V v d D t T Z W N 0 a W 9 u M S 9 U Y W J s Z T A 2 M i A o U G F n Z S A 0 O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Y y I C h Q Y W d l I D Q 4 K S 9 D a G F u Z 2 V k I F R 5 c G U u e 0 N v b H V t b j E s M H 0 m c X V v d D s s J n F 1 b 3 Q 7 U 2 V j d G l v b j E v V G F i b G U w N j I g K F B h Z 2 U g N D g p L 0 N o Y W 5 n Z W Q g V H l w Z S 5 7 Q 2 9 s d W 1 u M i w x f S Z x d W 9 0 O y w m c X V v d D t T Z W N 0 a W 9 u M S 9 U Y W J s Z T A 2 M i A o U G F n Z S A 0 O C k v Q 2 h h b m d l Z C B U e X B l L n t D b 2 x 1 b W 4 z L D J 9 J n F 1 b 3 Q 7 L C Z x d W 9 0 O 1 N l Y 3 R p b 2 4 x L 1 R h Y m x l M D Y y I C h Q Y W d l I D Q 4 K S 9 D a G F u Z 2 V k I F R 5 c G U u e 0 N v b H V t b j Q s M 3 0 m c X V v d D s s J n F 1 b 3 Q 7 U 2 V j d G l v b j E v V G F i b G U w N j I g K F B h Z 2 U g N D g p L 0 N o Y W 5 n Z W Q g V H l w Z S 5 7 Q 2 9 s d W 1 u N S w 0 f S Z x d W 9 0 O y w m c X V v d D t T Z W N 0 a W 9 u M S 9 U Y W J s Z T A 2 M i A o U G F n Z S A 0 O C k v Q 2 h h b m d l Z C B U e X B l L n t D b 2 x 1 b W 4 2 L D V 9 J n F 1 b 3 Q 7 L C Z x d W 9 0 O 1 N l Y 3 R p b 2 4 x L 1 R h Y m x l M D Y y I C h Q Y W d l I D Q 4 K S 9 D a G F u Z 2 V k I F R 5 c G U u e 0 N v b H V t b j c s N n 0 m c X V v d D s s J n F 1 b 3 Q 7 U 2 V j d G l v b j E v V G F i b G U w N j I g K F B h Z 2 U g N D g p L 0 N o Y W 5 n Z W Q g V H l w Z S 5 7 Q 2 9 s d W 1 u O C w 3 f S Z x d W 9 0 O y w m c X V v d D t T Z W N 0 a W 9 u M S 9 U Y W J s Z T A 2 M i A o U G F n Z S A 0 O C k v Q 2 h h b m d l Z C B U e X B l L n t D b 2 x 1 b W 4 5 L D h 9 J n F 1 b 3 Q 7 L C Z x d W 9 0 O 1 N l Y 3 R p b 2 4 x L 1 R h Y m x l M D Y y I C h Q Y W d l I D Q 4 K S 9 D a G F u Z 2 V k I F R 5 c G U u e 0 N v b H V t b j E w L D l 9 J n F 1 b 3 Q 7 L C Z x d W 9 0 O 1 N l Y 3 R p b 2 4 x L 1 R h Y m x l M D Y y I C h Q Y W d l I D Q 4 K S 9 D a G F u Z 2 V k I F R 5 c G U u e 0 N v b H V t b j E x L D E w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S U y M C h Q Y W d l J T I w N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1 O T o z M C 4 0 O D Q 4 M D E w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x I C h Q Y W d l I D Q 4 K S 9 D a G F u Z 2 V k I F R 5 c G U u e 0 N v b H V t b j E s M H 0 m c X V v d D s s J n F 1 b 3 Q 7 U 2 V j d G l v b j E v V G F i b G U w N j E g K F B h Z 2 U g N D g p L 0 N o Y W 5 n Z W Q g V H l w Z S 5 7 Q 2 9 s d W 1 u M i w x f S Z x d W 9 0 O y w m c X V v d D t T Z W N 0 a W 9 u M S 9 U Y W J s Z T A 2 M S A o U G F n Z S A 0 O C k v Q 2 h h b m d l Z C B U e X B l L n t D b 2 x 1 b W 4 z L D J 9 J n F 1 b 3 Q 7 L C Z x d W 9 0 O 1 N l Y 3 R p b 2 4 x L 1 R h Y m x l M D Y x I C h Q Y W d l I D Q 4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j E g K F B h Z 2 U g N D g p L 0 N o Y W 5 n Z W Q g V H l w Z S 5 7 Q 2 9 s d W 1 u M S w w f S Z x d W 9 0 O y w m c X V v d D t T Z W N 0 a W 9 u M S 9 U Y W J s Z T A 2 M S A o U G F n Z S A 0 O C k v Q 2 h h b m d l Z C B U e X B l L n t D b 2 x 1 b W 4 y L D F 9 J n F 1 b 3 Q 7 L C Z x d W 9 0 O 1 N l Y 3 R p b 2 4 x L 1 R h Y m x l M D Y x I C h Q Y W d l I D Q 4 K S 9 D a G F u Z 2 V k I F R 5 c G U u e 0 N v b H V t b j M s M n 0 m c X V v d D s s J n F 1 b 3 Q 7 U 2 V j d G l v b j E v V G F i b G U w N j E g K F B h Z 2 U g N D g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y M D o w M D o x M C 4 5 M T k 1 N j Y 3 W i I g L z 4 8 R W 5 0 c n k g V H l w Z T 0 i R m l s b E N v b H V t b l R 5 c G V z I i B W Y W x 1 Z T 0 i c 0 J n W U d C Z 1 l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5 L 1 N v d X J j Z S 5 7 Q 2 9 s d W 1 u M S w w f S Z x d W 9 0 O y w m c X V v d D t T Z W N 0 a W 9 u M S 9 B c H B l b m Q 5 L 1 N v d X J j Z S 5 7 Q 2 9 s d W 1 u M i w x f S Z x d W 9 0 O y w m c X V v d D t T Z W N 0 a W 9 u M S 9 B c H B l b m Q 5 L 1 N v d X J j Z S 5 7 Q 2 9 s d W 1 u M y w y f S Z x d W 9 0 O y w m c X V v d D t T Z W N 0 a W 9 u M S 9 B c H B l b m Q 5 L 1 N v d X J j Z S 5 7 Q 2 9 s d W 1 u N C w z f S Z x d W 9 0 O y w m c X V v d D t T Z W N 0 a W 9 u M S 9 B c H B l b m Q 5 L 1 N v d X J j Z S 5 7 Q 2 9 s d W 1 u N S w 0 f S Z x d W 9 0 O y w m c X V v d D t T Z W N 0 a W 9 u M S 9 B c H B l b m Q 5 L 1 N v d X J j Z S 5 7 Q 2 9 s d W 1 u N i w 1 f S Z x d W 9 0 O y w m c X V v d D t T Z W N 0 a W 9 u M S 9 B c H B l b m Q 5 L 1 N v d X J j Z S 5 7 Q 2 9 s d W 1 u N y w 2 f S Z x d W 9 0 O y w m c X V v d D t T Z W N 0 a W 9 u M S 9 B c H B l b m Q 5 L 1 N v d X J j Z S 5 7 Q 2 9 s d W 1 u O C w 3 f S Z x d W 9 0 O y w m c X V v d D t T Z W N 0 a W 9 u M S 9 B c H B l b m Q 5 L 1 N v d X J j Z S 5 7 Q 2 9 s d W 1 u O S w 4 f S Z x d W 9 0 O y w m c X V v d D t T Z W N 0 a W 9 u M S 9 B c H B l b m Q 5 L 1 N v d X J j Z S 5 7 Q 2 9 s d W 1 u M T A s O X 0 m c X V v d D s s J n F 1 b 3 Q 7 U 2 V j d G l v b j E v Q X B w Z W 5 k O S 9 T b 3 V y Y 2 U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Q X B w Z W 5 k O S 9 T b 3 V y Y 2 U u e 0 N v b H V t b j E s M H 0 m c X V v d D s s J n F 1 b 3 Q 7 U 2 V j d G l v b j E v Q X B w Z W 5 k O S 9 T b 3 V y Y 2 U u e 0 N v b H V t b j I s M X 0 m c X V v d D s s J n F 1 b 3 Q 7 U 2 V j d G l v b j E v Q X B w Z W 5 k O S 9 T b 3 V y Y 2 U u e 0 N v b H V t b j M s M n 0 m c X V v d D s s J n F 1 b 3 Q 7 U 2 V j d G l v b j E v Q X B w Z W 5 k O S 9 T b 3 V y Y 2 U u e 0 N v b H V t b j Q s M 3 0 m c X V v d D s s J n F 1 b 3 Q 7 U 2 V j d G l v b j E v Q X B w Z W 5 k O S 9 T b 3 V y Y 2 U u e 0 N v b H V t b j U s N H 0 m c X V v d D s s J n F 1 b 3 Q 7 U 2 V j d G l v b j E v Q X B w Z W 5 k O S 9 T b 3 V y Y 2 U u e 0 N v b H V t b j Y s N X 0 m c X V v d D s s J n F 1 b 3 Q 7 U 2 V j d G l v b j E v Q X B w Z W 5 k O S 9 T b 3 V y Y 2 U u e 0 N v b H V t b j c s N n 0 m c X V v d D s s J n F 1 b 3 Q 7 U 2 V j d G l v b j E v Q X B w Z W 5 k O S 9 T b 3 V y Y 2 U u e 0 N v b H V t b j g s N 3 0 m c X V v d D s s J n F 1 b 3 Q 7 U 2 V j d G l v b j E v Q X B w Z W 5 k O S 9 T b 3 V y Y 2 U u e 0 N v b H V t b j k s O H 0 m c X V v d D s s J n F 1 b 3 Q 7 U 2 V j d G l v b j E v Q X B w Z W 5 k O S 9 T b 3 V y Y 2 U u e 0 N v b H V t b j E w L D l 9 J n F 1 b 3 Q 7 L C Z x d W 9 0 O 1 N l Y 3 R p b 2 4 x L 0 F w c G V u Z D k v U 2 9 1 c m N l L n t D b 2 x 1 b W 4 x M S w x M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E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S U y M C h Q Y W d l J T I w N D Y p L 1 R h Y m x l M D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E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y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I l M j A o U G F n Z S U y M D Q 2 K S 9 U Y W J s Z T A 3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y J T I w K F B h Z 2 U l M j A 0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y U y M C h Q Y W d l J T I w N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z J T I w K F B h Z 2 U l M j A 0 N i k v V G F i b G U w N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y U y M C h Q Y W d l J T I w N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C U y M C h Q Y W d l J T I w N D Y p L 1 R h Y m x l M D c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Q 3 K S 9 U Y W J s Z T A 3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S U y M C h Q Y W d l J T I w N D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D g p L 1 R h Y m x l M D c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3 J T I w K F B h Z 2 U l M j A 0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Q 5 K S 9 U Y W J s Z T A 3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3 J T I w K F B h Z 2 U l M j A 0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C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0 O S k v V G F i b G U w N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C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S U y M C h Q Y W d l J T I w N D k p L 1 R h Y m x l M D c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0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z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2 J T I w K F B h Z 2 U l M j A 3 M C k v V G F i b G U w N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z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c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y U y M C h Q Y W d l J T I w N z A p L 1 R h Y m x l M D c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c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g l M j A o U G F n Z S U y M D c w K S 9 U Y W J s Z T A 3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y U y M C h Q Y W d l J T I w N z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c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0 N S k v V G F i b G U w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N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i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y J T I w K F B h Z 2 U l M j A 0 N S k v V G F i b G U w N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i U y M C h Q Y W d l J T I w N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y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z J T I w K F B h Z 2 U l M j A 0 N S k v V G F i b G U w N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N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Q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C U y M C h Q Y W d l J T I w N D U p L 1 R h Y m x l M D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Q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3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c x K S 9 U Y W J s Z T A 3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3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C U y M C h Q Y W d l J T I w N z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w J T I w K F B h Z 2 U l M j A 3 M S k v V G F i b G U w O D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C U y M C h Q Y W d l J T I w N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3 M y k v V G F i b G U w O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z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U l M j A o U G F n Z S U y M D c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z M p L 1 R h Y m x l M D g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U l M j A o U G F n Z S U y M D c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z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M l M j A o U G F n Z S U y M D c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y U y M C h Q Y W d l J T I w N z M p L 1 R h Y m x l M D g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M l M j A o U G F n Z S U y M D c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0 O S k v V G F i b G U w N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D k p L 1 R h Y m x l M D Y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k p L 1 R h Y m x l M D Y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Q 3 K S 9 U Y W J s Z T A 1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C U y M C h Q Y W d l J T I w N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i k v V G F i b G U w N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C U y M C h Q Y W d l J T I w N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N D Y p L 1 R h Y m x l M D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Q 2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2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Q 0 K S 9 U Y W J s Z T A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z J T I w K F B h Z 2 U l M j A 0 N y k v V G F i b G U w N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Q l M j A o U G F n Z S U y M D Q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C U y M C h Q Y W d l J T I w N D c p L 1 R h Y m x l M D Y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Q l M j A o U G F n Z S U y M D Q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S U y M C h Q Y W d l J T I w N D c p L 1 R h Y m x l M D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Q 3 K S 9 U Y W J s Z T A 2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Q 1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N S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O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M S k v V G F i b G U w N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S U y M C h Q Y W d l J T I w N D I p L 1 R h Y m x l M D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Q w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O C k v V G F i b G U w N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N D g p L 1 R h Y m x l M D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k v U 2 9 1 c m N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U x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D c 6 M z A u N T U y O T A 5 M V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S A o U G F n Z S A 0 M S k v Q 2 h h b m d l Z C B U e X B l L n t D b 2 x 1 b W 4 x L D B 9 J n F 1 b 3 Q 7 L C Z x d W 9 0 O 1 N l Y 3 R p b 2 4 x L 1 R h Y m x l M D U x I C h Q Y W d l I D Q x K S 9 D a G F u Z 2 V k I F R 5 c G U u e 0 N v b H V t b j I s M X 0 m c X V v d D s s J n F 1 b 3 Q 7 U 2 V j d G l v b j E v V G F i b G U w N T E g K F B h Z 2 U g N D E p L 0 N o Y W 5 n Z W Q g V H l w Z S 5 7 Q 2 9 s d W 1 u M y w y f S Z x d W 9 0 O y w m c X V v d D t T Z W N 0 a W 9 u M S 9 U Y W J s Z T A 1 M S A o U G F n Z S A 0 M S k v Q 2 h h b m d l Z C B U e X B l L n t D b 2 x 1 b W 4 0 L D N 9 J n F 1 b 3 Q 7 L C Z x d W 9 0 O 1 N l Y 3 R p b 2 4 x L 1 R h Y m x l M D U x I C h Q Y W d l I D Q x K S 9 D a G F u Z 2 V k I F R 5 c G U u e 0 N v b H V t b j U s N H 0 m c X V v d D s s J n F 1 b 3 Q 7 U 2 V j d G l v b j E v V G F i b G U w N T E g K F B h Z 2 U g N D E p L 0 N o Y W 5 n Z W Q g V H l w Z S 5 7 Q 2 9 s d W 1 u N i w 1 f S Z x d W 9 0 O y w m c X V v d D t T Z W N 0 a W 9 u M S 9 U Y W J s Z T A 1 M S A o U G F n Z S A 0 M S k v Q 2 h h b m d l Z C B U e X B l L n t D b 2 x 1 b W 4 3 L D Z 9 J n F 1 b 3 Q 7 L C Z x d W 9 0 O 1 N l Y 3 R p b 2 4 x L 1 R h Y m x l M D U x I C h Q Y W d l I D Q x K S 9 D a G F u Z 2 V k I F R 5 c G U u e 0 N v b H V t b j g s N 3 0 m c X V v d D s s J n F 1 b 3 Q 7 U 2 V j d G l v b j E v V G F i b G U w N T E g K F B h Z 2 U g N D E p L 0 N o Y W 5 n Z W Q g V H l w Z S 5 7 Q 2 9 s d W 1 u O S w 4 f S Z x d W 9 0 O y w m c X V v d D t T Z W N 0 a W 9 u M S 9 U Y W J s Z T A 1 M S A o U G F n Z S A 0 M S k v Q 2 h h b m d l Z C B U e X B l L n t D b 2 x 1 b W 4 x M C w 5 f S Z x d W 9 0 O y w m c X V v d D t T Z W N 0 a W 9 u M S 9 U Y W J s Z T A 1 M S A o U G F n Z S A 0 M S k v Q 2 h h b m d l Z C B U e X B l L n t D b 2 x 1 b W 4 x M S w x M H 0 m c X V v d D s s J n F 1 b 3 Q 7 U 2 V j d G l v b j E v V G F i b G U w N T E g K F B h Z 2 U g N D E p L 0 N o Y W 5 n Z W Q g V H l w Z S 5 7 Q 2 9 s d W 1 u M T I s M T F 9 J n F 1 b 3 Q 7 L C Z x d W 9 0 O 1 N l Y 3 R p b 2 4 x L 1 R h Y m x l M D U x I C h Q Y W d l I D Q x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N T E g K F B h Z 2 U g N D E p L 0 N o Y W 5 n Z W Q g V H l w Z S 5 7 Q 2 9 s d W 1 u M S w w f S Z x d W 9 0 O y w m c X V v d D t T Z W N 0 a W 9 u M S 9 U Y W J s Z T A 1 M S A o U G F n Z S A 0 M S k v Q 2 h h b m d l Z C B U e X B l L n t D b 2 x 1 b W 4 y L D F 9 J n F 1 b 3 Q 7 L C Z x d W 9 0 O 1 N l Y 3 R p b 2 4 x L 1 R h Y m x l M D U x I C h Q Y W d l I D Q x K S 9 D a G F u Z 2 V k I F R 5 c G U u e 0 N v b H V t b j M s M n 0 m c X V v d D s s J n F 1 b 3 Q 7 U 2 V j d G l v b j E v V G F i b G U w N T E g K F B h Z 2 U g N D E p L 0 N o Y W 5 n Z W Q g V H l w Z S 5 7 Q 2 9 s d W 1 u N C w z f S Z x d W 9 0 O y w m c X V v d D t T Z W N 0 a W 9 u M S 9 U Y W J s Z T A 1 M S A o U G F n Z S A 0 M S k v Q 2 h h b m d l Z C B U e X B l L n t D b 2 x 1 b W 4 1 L D R 9 J n F 1 b 3 Q 7 L C Z x d W 9 0 O 1 N l Y 3 R p b 2 4 x L 1 R h Y m x l M D U x I C h Q Y W d l I D Q x K S 9 D a G F u Z 2 V k I F R 5 c G U u e 0 N v b H V t b j Y s N X 0 m c X V v d D s s J n F 1 b 3 Q 7 U 2 V j d G l v b j E v V G F i b G U w N T E g K F B h Z 2 U g N D E p L 0 N o Y W 5 n Z W Q g V H l w Z S 5 7 Q 2 9 s d W 1 u N y w 2 f S Z x d W 9 0 O y w m c X V v d D t T Z W N 0 a W 9 u M S 9 U Y W J s Z T A 1 M S A o U G F n Z S A 0 M S k v Q 2 h h b m d l Z C B U e X B l L n t D b 2 x 1 b W 4 4 L D d 9 J n F 1 b 3 Q 7 L C Z x d W 9 0 O 1 N l Y 3 R p b 2 4 x L 1 R h Y m x l M D U x I C h Q Y W d l I D Q x K S 9 D a G F u Z 2 V k I F R 5 c G U u e 0 N v b H V t b j k s O H 0 m c X V v d D s s J n F 1 b 3 Q 7 U 2 V j d G l v b j E v V G F i b G U w N T E g K F B h Z 2 U g N D E p L 0 N o Y W 5 n Z W Q g V H l w Z S 5 7 Q 2 9 s d W 1 u M T A s O X 0 m c X V v d D s s J n F 1 b 3 Q 7 U 2 V j d G l v b j E v V G F i b G U w N T E g K F B h Z 2 U g N D E p L 0 N o Y W 5 n Z W Q g V H l w Z S 5 7 Q 2 9 s d W 1 u M T E s M T B 9 J n F 1 b 3 Q 7 L C Z x d W 9 0 O 1 N l Y 3 R p b 2 4 x L 1 R h Y m x l M D U x I C h Q Y W d l I D Q x K S 9 D a G F u Z 2 V k I F R 5 c G U u e 0 N v b H V t b j E y L D E x f S Z x d W 9 0 O y w m c X V v d D t T Z W N 0 a W 9 u M S 9 U Y W J s Z T A 1 M S A o U G F n Z S A 0 M S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x J T I w K F B h Z 2 U l M j A 0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Q x K S 9 U Y W J s Z T A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T Q 6 M T g u N D U 4 N z Q y N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0 M i k v Q 2 h h b m d l Z C B U e X B l L n t D b 2 x 1 b W 4 x L D B 9 J n F 1 b 3 Q 7 L C Z x d W 9 0 O 1 N l Y 3 R p b 2 4 x L 1 R h Y m x l M D U 2 I C h Q Y W d l I D Q y K S 9 D a G F u Z 2 V k I F R 5 c G U u e 0 N v b H V t b j I s M X 0 m c X V v d D s s J n F 1 b 3 Q 7 U 2 V j d G l v b j E v V G F i b G U w N T Y g K F B h Z 2 U g N D I p L 0 N o Y W 5 n Z W Q g V H l w Z S 5 7 Q 2 9 s d W 1 u M y w y f S Z x d W 9 0 O y w m c X V v d D t T Z W N 0 a W 9 u M S 9 U Y W J s Z T A 1 N i A o U G F n Z S A 0 M i k v Q 2 h h b m d l Z C B U e X B l L n t D b 2 x 1 b W 4 0 L D N 9 J n F 1 b 3 Q 7 L C Z x d W 9 0 O 1 N l Y 3 R p b 2 4 x L 1 R h Y m x l M D U 2 I C h Q Y W d l I D Q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Y g K F B h Z 2 U g N D I p L 0 N o Y W 5 n Z W Q g V H l w Z S 5 7 Q 2 9 s d W 1 u M S w w f S Z x d W 9 0 O y w m c X V v d D t T Z W N 0 a W 9 u M S 9 U Y W J s Z T A 1 N i A o U G F n Z S A 0 M i k v Q 2 h h b m d l Z C B U e X B l L n t D b 2 x 1 b W 4 y L D F 9 J n F 1 b 3 Q 7 L C Z x d W 9 0 O 1 N l Y 3 R p b 2 4 x L 1 R h Y m x l M D U 2 I C h Q Y W d l I D Q y K S 9 D a G F u Z 2 V k I F R 5 c G U u e 0 N v b H V t b j M s M n 0 m c X V v d D s s J n F 1 b 3 Q 7 U 2 V j d G l v b j E v V G F i b G U w N T Y g K F B h Z 2 U g N D I p L 0 N o Y W 5 n Z W Q g V H l w Z S 5 7 Q 2 9 s d W 1 u N C w z f S Z x d W 9 0 O y w m c X V v d D t T Z W N 0 a W 9 u M S 9 U Y W J s Z T A 1 N i A o U G F n Z S A 0 M i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i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i k v V G F i b G U w N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E 0 O j I 3 L j Q w O D U y M D R a I i A v P j x F b n R y e S B U e X B l P S J G a W x s Q 2 9 s d W 1 u V H l w Z X M i I F Z h b H V l P S J z Q m d Z R 0 J n W U d C Z 1 l H Q m d Z R 0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c g K F B h Z 2 U g N D I p L 0 N o Y W 5 n Z W Q g V H l w Z S 5 7 Q 2 9 s d W 1 u M S w w f S Z x d W 9 0 O y w m c X V v d D t T Z W N 0 a W 9 u M S 9 U Y W J s Z T A 1 N y A o U G F n Z S A 0 M i k v Q 2 h h b m d l Z C B U e X B l L n t D b 2 x 1 b W 4 y L D F 9 J n F 1 b 3 Q 7 L C Z x d W 9 0 O 1 N l Y 3 R p b 2 4 x L 1 R h Y m x l M D U 3 I C h Q Y W d l I D Q y K S 9 D a G F u Z 2 V k I F R 5 c G U u e 0 N v b H V t b j M s M n 0 m c X V v d D s s J n F 1 b 3 Q 7 U 2 V j d G l v b j E v V G F i b G U w N T c g K F B h Z 2 U g N D I p L 0 N o Y W 5 n Z W Q g V H l w Z S 5 7 Q 2 9 s d W 1 u N C w z f S Z x d W 9 0 O y w m c X V v d D t T Z W N 0 a W 9 u M S 9 U Y W J s Z T A 1 N y A o U G F n Z S A 0 M i k v Q 2 h h b m d l Z C B U e X B l L n t D b 2 x 1 b W 4 1 L D R 9 J n F 1 b 3 Q 7 L C Z x d W 9 0 O 1 N l Y 3 R p b 2 4 x L 1 R h Y m x l M D U 3 I C h Q Y W d l I D Q y K S 9 D a G F u Z 2 V k I F R 5 c G U u e 0 N v b H V t b j Y s N X 0 m c X V v d D s s J n F 1 b 3 Q 7 U 2 V j d G l v b j E v V G F i b G U w N T c g K F B h Z 2 U g N D I p L 0 N o Y W 5 n Z W Q g V H l w Z S 5 7 Q 2 9 s d W 1 u N y w 2 f S Z x d W 9 0 O y w m c X V v d D t T Z W N 0 a W 9 u M S 9 U Y W J s Z T A 1 N y A o U G F n Z S A 0 M i k v Q 2 h h b m d l Z C B U e X B l L n t D b 2 x 1 b W 4 4 L D d 9 J n F 1 b 3 Q 7 L C Z x d W 9 0 O 1 N l Y 3 R p b 2 4 x L 1 R h Y m x l M D U 3 I C h Q Y W d l I D Q y K S 9 D a G F u Z 2 V k I F R 5 c G U u e 0 N v b H V t b j k s O H 0 m c X V v d D s s J n F 1 b 3 Q 7 U 2 V j d G l v b j E v V G F i b G U w N T c g K F B h Z 2 U g N D I p L 0 N o Y W 5 n Z W Q g V H l w Z S 5 7 Q 2 9 s d W 1 u M T A s O X 0 m c X V v d D s s J n F 1 b 3 Q 7 U 2 V j d G l v b j E v V G F i b G U w N T c g K F B h Z 2 U g N D I p L 0 N o Y W 5 n Z W Q g V H l w Z S 5 7 Q 2 9 s d W 1 u M T E s M T B 9 J n F 1 b 3 Q 7 L C Z x d W 9 0 O 1 N l Y 3 R p b 2 4 x L 1 R h Y m x l M D U 3 I C h Q Y W d l I D Q y K S 9 D a G F u Z 2 V k I F R 5 c G U u e 0 N v b H V t b j E y L D E x f S Z x d W 9 0 O y w m c X V v d D t T Z W N 0 a W 9 u M S 9 U Y W J s Z T A 1 N y A o U G F n Z S A 0 M i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U 3 I C h Q Y W d l I D Q y K S 9 D a G F u Z 2 V k I F R 5 c G U u e 0 N v b H V t b j E s M H 0 m c X V v d D s s J n F 1 b 3 Q 7 U 2 V j d G l v b j E v V G F i b G U w N T c g K F B h Z 2 U g N D I p L 0 N o Y W 5 n Z W Q g V H l w Z S 5 7 Q 2 9 s d W 1 u M i w x f S Z x d W 9 0 O y w m c X V v d D t T Z W N 0 a W 9 u M S 9 U Y W J s Z T A 1 N y A o U G F n Z S A 0 M i k v Q 2 h h b m d l Z C B U e X B l L n t D b 2 x 1 b W 4 z L D J 9 J n F 1 b 3 Q 7 L C Z x d W 9 0 O 1 N l Y 3 R p b 2 4 x L 1 R h Y m x l M D U 3 I C h Q Y W d l I D Q y K S 9 D a G F u Z 2 V k I F R 5 c G U u e 0 N v b H V t b j Q s M 3 0 m c X V v d D s s J n F 1 b 3 Q 7 U 2 V j d G l v b j E v V G F i b G U w N T c g K F B h Z 2 U g N D I p L 0 N o Y W 5 n Z W Q g V H l w Z S 5 7 Q 2 9 s d W 1 u N S w 0 f S Z x d W 9 0 O y w m c X V v d D t T Z W N 0 a W 9 u M S 9 U Y W J s Z T A 1 N y A o U G F n Z S A 0 M i k v Q 2 h h b m d l Z C B U e X B l L n t D b 2 x 1 b W 4 2 L D V 9 J n F 1 b 3 Q 7 L C Z x d W 9 0 O 1 N l Y 3 R p b 2 4 x L 1 R h Y m x l M D U 3 I C h Q Y W d l I D Q y K S 9 D a G F u Z 2 V k I F R 5 c G U u e 0 N v b H V t b j c s N n 0 m c X V v d D s s J n F 1 b 3 Q 7 U 2 V j d G l v b j E v V G F i b G U w N T c g K F B h Z 2 U g N D I p L 0 N o Y W 5 n Z W Q g V H l w Z S 5 7 Q 2 9 s d W 1 u O C w 3 f S Z x d W 9 0 O y w m c X V v d D t T Z W N 0 a W 9 u M S 9 U Y W J s Z T A 1 N y A o U G F n Z S A 0 M i k v Q 2 h h b m d l Z C B U e X B l L n t D b 2 x 1 b W 4 5 L D h 9 J n F 1 b 3 Q 7 L C Z x d W 9 0 O 1 N l Y 3 R p b 2 4 x L 1 R h Y m x l M D U 3 I C h Q Y W d l I D Q y K S 9 D a G F u Z 2 V k I F R 5 c G U u e 0 N v b H V t b j E w L D l 9 J n F 1 b 3 Q 7 L C Z x d W 9 0 O 1 N l Y 3 R p b 2 4 x L 1 R h Y m x l M D U 3 I C h Q Y W d l I D Q y K S 9 D a G F u Z 2 V k I F R 5 c G U u e 0 N v b H V t b j E x L D E w f S Z x d W 9 0 O y w m c X V v d D t T Z W N 0 a W 9 u M S 9 U Y W J s Z T A 1 N y A o U G F n Z S A 0 M i k v Q 2 h h b m d l Z C B U e X B l L n t D b 2 x 1 b W 4 x M i w x M X 0 m c X V v d D s s J n F 1 b 3 Q 7 U 2 V j d G l v b j E v V G F i b G U w N T c g K F B h Z 2 U g N D I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y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v V G F i b G U w N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T Q 6 N D E u M D E 3 M z U 5 O F o i I C 8 + P E V u d H J 5 I F R 5 c G U 9 I k Z p b G x D b 2 x 1 b W 5 U e X B l c y I g V m F s d W U 9 I n N C Z 1 l H Q m d Z R 0 J n W U d C Z 1 l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C 9 T b 3 V y Y 2 U u e 0 N v b H V t b j E s M H 0 m c X V v d D s s J n F 1 b 3 Q 7 U 2 V j d G l v b j E v Q X B w Z W 5 k M T A v U 2 9 1 c m N l L n t D b 2 x 1 b W 4 y L D F 9 J n F 1 b 3 Q 7 L C Z x d W 9 0 O 1 N l Y 3 R p b 2 4 x L 0 F w c G V u Z D E w L 1 N v d X J j Z S 5 7 Q 2 9 s d W 1 u M y w y f S Z x d W 9 0 O y w m c X V v d D t T Z W N 0 a W 9 u M S 9 B c H B l b m Q x M C 9 T b 3 V y Y 2 U u e 0 N v b H V t b j Q s M 3 0 m c X V v d D s s J n F 1 b 3 Q 7 U 2 V j d G l v b j E v Q X B w Z W 5 k M T A v U 2 9 1 c m N l L n t D b 2 x 1 b W 4 1 L D R 9 J n F 1 b 3 Q 7 L C Z x d W 9 0 O 1 N l Y 3 R p b 2 4 x L 0 F w c G V u Z D E w L 1 N v d X J j Z S 5 7 Q 2 9 s d W 1 u N i w 1 f S Z x d W 9 0 O y w m c X V v d D t T Z W N 0 a W 9 u M S 9 B c H B l b m Q x M C 9 T b 3 V y Y 2 U u e 0 N v b H V t b j c s N n 0 m c X V v d D s s J n F 1 b 3 Q 7 U 2 V j d G l v b j E v Q X B w Z W 5 k M T A v U 2 9 1 c m N l L n t D b 2 x 1 b W 4 4 L D d 9 J n F 1 b 3 Q 7 L C Z x d W 9 0 O 1 N l Y 3 R p b 2 4 x L 0 F w c G V u Z D E w L 1 N v d X J j Z S 5 7 Q 2 9 s d W 1 u O S w 4 f S Z x d W 9 0 O y w m c X V v d D t T Z W N 0 a W 9 u M S 9 B c H B l b m Q x M C 9 T b 3 V y Y 2 U u e 0 N v b H V t b j E w L D l 9 J n F 1 b 3 Q 7 L C Z x d W 9 0 O 1 N l Y 3 R p b 2 4 x L 0 F w c G V u Z D E w L 1 N v d X J j Z S 5 7 Q 2 9 s d W 1 u M T E s M T B 9 J n F 1 b 3 Q 7 L C Z x d W 9 0 O 1 N l Y 3 R p b 2 4 x L 0 F w c G V u Z D E w L 1 N v d X J j Z S 5 7 Q 2 9 s d W 1 u M T I s M T F 9 J n F 1 b 3 Q 7 L C Z x d W 9 0 O 1 N l Y 3 R p b 2 4 x L 0 F w c G V u Z D E w L 1 N v d X J j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B c H B l b m Q x M C 9 T b 3 V y Y 2 U u e 0 N v b H V t b j E s M H 0 m c X V v d D s s J n F 1 b 3 Q 7 U 2 V j d G l v b j E v Q X B w Z W 5 k M T A v U 2 9 1 c m N l L n t D b 2 x 1 b W 4 y L D F 9 J n F 1 b 3 Q 7 L C Z x d W 9 0 O 1 N l Y 3 R p b 2 4 x L 0 F w c G V u Z D E w L 1 N v d X J j Z S 5 7 Q 2 9 s d W 1 u M y w y f S Z x d W 9 0 O y w m c X V v d D t T Z W N 0 a W 9 u M S 9 B c H B l b m Q x M C 9 T b 3 V y Y 2 U u e 0 N v b H V t b j Q s M 3 0 m c X V v d D s s J n F 1 b 3 Q 7 U 2 V j d G l v b j E v Q X B w Z W 5 k M T A v U 2 9 1 c m N l L n t D b 2 x 1 b W 4 1 L D R 9 J n F 1 b 3 Q 7 L C Z x d W 9 0 O 1 N l Y 3 R p b 2 4 x L 0 F w c G V u Z D E w L 1 N v d X J j Z S 5 7 Q 2 9 s d W 1 u N i w 1 f S Z x d W 9 0 O y w m c X V v d D t T Z W N 0 a W 9 u M S 9 B c H B l b m Q x M C 9 T b 3 V y Y 2 U u e 0 N v b H V t b j c s N n 0 m c X V v d D s s J n F 1 b 3 Q 7 U 2 V j d G l v b j E v Q X B w Z W 5 k M T A v U 2 9 1 c m N l L n t D b 2 x 1 b W 4 4 L D d 9 J n F 1 b 3 Q 7 L C Z x d W 9 0 O 1 N l Y 3 R p b 2 4 x L 0 F w c G V u Z D E w L 1 N v d X J j Z S 5 7 Q 2 9 s d W 1 u O S w 4 f S Z x d W 9 0 O y w m c X V v d D t T Z W N 0 a W 9 u M S 9 B c H B l b m Q x M C 9 T b 3 V y Y 2 U u e 0 N v b H V t b j E w L D l 9 J n F 1 b 3 Q 7 L C Z x d W 9 0 O 1 N l Y 3 R p b 2 4 x L 0 F w c G V u Z D E w L 1 N v d X J j Z S 5 7 Q 2 9 s d W 1 u M T E s M T B 9 J n F 1 b 3 Q 7 L C Z x d W 9 0 O 1 N l Y 3 R p b 2 4 x L 0 F w c G V u Z D E w L 1 N v d X J j Z S 5 7 Q 2 9 s d W 1 u M T I s M T F 9 J n F 1 b 3 Q 7 L C Z x d W 9 0 O 1 N l Y 3 R p b 2 4 x L 0 F w c G V u Z D E w L 1 N v d X J j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x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I x O j Q 5 L j E 0 O T A 0 M T F a I i A v P j x F b n R y e S B U e X B l P S J G a W x s Q 2 9 s d W 1 u V H l w Z X M i I F Z h b H V l P S J z Q m d Z R 0 J n W U d C Z 1 l H Q m d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N i A o U G F n Z S A 0 O C k v Q 2 h h b m d l Z C B U e X B l L n t D b 2 x 1 b W 4 x L D B 9 J n F 1 b 3 Q 7 L C Z x d W 9 0 O 1 N l Y 3 R p b 2 4 x L 1 R h Y m x l M D Y 2 I C h Q Y W d l I D Q 4 K S 9 D a G F u Z 2 V k I F R 5 c G U u e 0 N v b H V t b j I s M X 0 m c X V v d D s s J n F 1 b 3 Q 7 U 2 V j d G l v b j E v V G F i b G U w N j Y g K F B h Z 2 U g N D g p L 0 N o Y W 5 n Z W Q g V H l w Z S 5 7 Q 2 9 s d W 1 u M y w y f S Z x d W 9 0 O y w m c X V v d D t T Z W N 0 a W 9 u M S 9 U Y W J s Z T A 2 N i A o U G F n Z S A 0 O C k v Q 2 h h b m d l Z C B U e X B l L n t D b 2 x 1 b W 4 0 L D N 9 J n F 1 b 3 Q 7 L C Z x d W 9 0 O 1 N l Y 3 R p b 2 4 x L 1 R h Y m x l M D Y 2 I C h Q Y W d l I D Q 4 K S 9 D a G F u Z 2 V k I F R 5 c G U u e 0 N v b H V t b j U s N H 0 m c X V v d D s s J n F 1 b 3 Q 7 U 2 V j d G l v b j E v V G F i b G U w N j Y g K F B h Z 2 U g N D g p L 0 N o Y W 5 n Z W Q g V H l w Z S 5 7 Q 2 9 s d W 1 u N i w 1 f S Z x d W 9 0 O y w m c X V v d D t T Z W N 0 a W 9 u M S 9 U Y W J s Z T A 2 N i A o U G F n Z S A 0 O C k v Q 2 h h b m d l Z C B U e X B l L n t D b 2 x 1 b W 4 3 L D Z 9 J n F 1 b 3 Q 7 L C Z x d W 9 0 O 1 N l Y 3 R p b 2 4 x L 1 R h Y m x l M D Y 2 I C h Q Y W d l I D Q 4 K S 9 D a G F u Z 2 V k I F R 5 c G U u e 0 N v b H V t b j g s N 3 0 m c X V v d D s s J n F 1 b 3 Q 7 U 2 V j d G l v b j E v V G F i b G U w N j Y g K F B h Z 2 U g N D g p L 0 N o Y W 5 n Z W Q g V H l w Z S 5 7 Q 2 9 s d W 1 u O S w 4 f S Z x d W 9 0 O y w m c X V v d D t T Z W N 0 a W 9 u M S 9 U Y W J s Z T A 2 N i A o U G F n Z S A 0 O C k v Q 2 h h b m d l Z C B U e X B l L n t D b 2 x 1 b W 4 x M C w 5 f S Z x d W 9 0 O y w m c X V v d D t T Z W N 0 a W 9 u M S 9 U Y W J s Z T A 2 N i A o U G F n Z S A 0 O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Y 2 I C h Q Y W d l I D Q 4 K S 9 D a G F u Z 2 V k I F R 5 c G U u e 0 N v b H V t b j E s M H 0 m c X V v d D s s J n F 1 b 3 Q 7 U 2 V j d G l v b j E v V G F i b G U w N j Y g K F B h Z 2 U g N D g p L 0 N o Y W 5 n Z W Q g V H l w Z S 5 7 Q 2 9 s d W 1 u M i w x f S Z x d W 9 0 O y w m c X V v d D t T Z W N 0 a W 9 u M S 9 U Y W J s Z T A 2 N i A o U G F n Z S A 0 O C k v Q 2 h h b m d l Z C B U e X B l L n t D b 2 x 1 b W 4 z L D J 9 J n F 1 b 3 Q 7 L C Z x d W 9 0 O 1 N l Y 3 R p b 2 4 x L 1 R h Y m x l M D Y 2 I C h Q Y W d l I D Q 4 K S 9 D a G F u Z 2 V k I F R 5 c G U u e 0 N v b H V t b j Q s M 3 0 m c X V v d D s s J n F 1 b 3 Q 7 U 2 V j d G l v b j E v V G F i b G U w N j Y g K F B h Z 2 U g N D g p L 0 N o Y W 5 n Z W Q g V H l w Z S 5 7 Q 2 9 s d W 1 u N S w 0 f S Z x d W 9 0 O y w m c X V v d D t T Z W N 0 a W 9 u M S 9 U Y W J s Z T A 2 N i A o U G F n Z S A 0 O C k v Q 2 h h b m d l Z C B U e X B l L n t D b 2 x 1 b W 4 2 L D V 9 J n F 1 b 3 Q 7 L C Z x d W 9 0 O 1 N l Y 3 R p b 2 4 x L 1 R h Y m x l M D Y 2 I C h Q Y W d l I D Q 4 K S 9 D a G F u Z 2 V k I F R 5 c G U u e 0 N v b H V t b j c s N n 0 m c X V v d D s s J n F 1 b 3 Q 7 U 2 V j d G l v b j E v V G F i b G U w N j Y g K F B h Z 2 U g N D g p L 0 N o Y W 5 n Z W Q g V H l w Z S 5 7 Q 2 9 s d W 1 u O C w 3 f S Z x d W 9 0 O y w m c X V v d D t T Z W N 0 a W 9 u M S 9 U Y W J s Z T A 2 N i A o U G F n Z S A 0 O C k v Q 2 h h b m d l Z C B U e X B l L n t D b 2 x 1 b W 4 5 L D h 9 J n F 1 b 3 Q 7 L C Z x d W 9 0 O 1 N l Y 3 R p b 2 4 x L 1 R h Y m x l M D Y 2 I C h Q Y W d l I D Q 4 K S 9 D a G F u Z 2 V k I F R 5 c G U u e 0 N v b H V t b j E w L D l 9 J n F 1 b 3 Q 7 L C Z x d W 9 0 O 1 N l Y 3 R p b 2 4 x L 1 R h Y m x l M D Y 2 I C h Q Y W d l I D Q 4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Y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g p L 1 R h Y m x l M D Y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y J T I w K F B h Z 2 U l M j A 3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j g 6 M z g u O T A y N j U 4 M 1 o i I C 8 + P E V u d H J 5 I F R 5 c G U 9 I k Z p b G x D b 2 x 1 b W 5 U e X B l c y I g V m F s d W U 9 I n N C Z 1 l H Q m d Z R 0 J n W U d C Z 0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y I C h Q Y W d l I D c y K S 9 D a G F u Z 2 V k I F R 5 c G U u e 0 N v b H V t b j E s M H 0 m c X V v d D s s J n F 1 b 3 Q 7 U 2 V j d G l v b j E v V G F i b G U w O D I g K F B h Z 2 U g N z I p L 0 N o Y W 5 n Z W Q g V H l w Z S 5 7 Q 2 9 s d W 1 u M i w x f S Z x d W 9 0 O y w m c X V v d D t T Z W N 0 a W 9 u M S 9 U Y W J s Z T A 4 M i A o U G F n Z S A 3 M i k v Q 2 h h b m d l Z C B U e X B l L n t D b 2 x 1 b W 4 z L D J 9 J n F 1 b 3 Q 7 L C Z x d W 9 0 O 1 N l Y 3 R p b 2 4 x L 1 R h Y m x l M D g y I C h Q Y W d l I D c y K S 9 D a G F u Z 2 V k I F R 5 c G U u e 0 N v b H V t b j Q s M 3 0 m c X V v d D s s J n F 1 b 3 Q 7 U 2 V j d G l v b j E v V G F i b G U w O D I g K F B h Z 2 U g N z I p L 0 N o Y W 5 n Z W Q g V H l w Z S 5 7 Q 2 9 s d W 1 u N S w 0 f S Z x d W 9 0 O y w m c X V v d D t T Z W N 0 a W 9 u M S 9 U Y W J s Z T A 4 M i A o U G F n Z S A 3 M i k v Q 2 h h b m d l Z C B U e X B l L n t D b 2 x 1 b W 4 2 L D V 9 J n F 1 b 3 Q 7 L C Z x d W 9 0 O 1 N l Y 3 R p b 2 4 x L 1 R h Y m x l M D g y I C h Q Y W d l I D c y K S 9 D a G F u Z 2 V k I F R 5 c G U u e 0 N v b H V t b j c s N n 0 m c X V v d D s s J n F 1 b 3 Q 7 U 2 V j d G l v b j E v V G F i b G U w O D I g K F B h Z 2 U g N z I p L 0 N o Y W 5 n Z W Q g V H l w Z S 5 7 Q 2 9 s d W 1 u O C w 3 f S Z x d W 9 0 O y w m c X V v d D t T Z W N 0 a W 9 u M S 9 U Y W J s Z T A 4 M i A o U G F n Z S A 3 M i k v Q 2 h h b m d l Z C B U e X B l L n t D b 2 x 1 b W 4 5 L D h 9 J n F 1 b 3 Q 7 L C Z x d W 9 0 O 1 N l Y 3 R p b 2 4 x L 1 R h Y m x l M D g y I C h Q Y W d l I D c y K S 9 D a G F u Z 2 V k I F R 5 c G U u e 0 N v b H V t b j E w L D l 9 J n F 1 b 3 Q 7 L C Z x d W 9 0 O 1 N l Y 3 R p b 2 4 x L 1 R h Y m x l M D g y I C h Q Y W d l I D c y K S 9 D a G F u Z 2 V k I F R 5 c G U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O D I g K F B h Z 2 U g N z I p L 0 N o Y W 5 n Z W Q g V H l w Z S 5 7 Q 2 9 s d W 1 u M S w w f S Z x d W 9 0 O y w m c X V v d D t T Z W N 0 a W 9 u M S 9 U Y W J s Z T A 4 M i A o U G F n Z S A 3 M i k v Q 2 h h b m d l Z C B U e X B l L n t D b 2 x 1 b W 4 y L D F 9 J n F 1 b 3 Q 7 L C Z x d W 9 0 O 1 N l Y 3 R p b 2 4 x L 1 R h Y m x l M D g y I C h Q Y W d l I D c y K S 9 D a G F u Z 2 V k I F R 5 c G U u e 0 N v b H V t b j M s M n 0 m c X V v d D s s J n F 1 b 3 Q 7 U 2 V j d G l v b j E v V G F i b G U w O D I g K F B h Z 2 U g N z I p L 0 N o Y W 5 n Z W Q g V H l w Z S 5 7 Q 2 9 s d W 1 u N C w z f S Z x d W 9 0 O y w m c X V v d D t T Z W N 0 a W 9 u M S 9 U Y W J s Z T A 4 M i A o U G F n Z S A 3 M i k v Q 2 h h b m d l Z C B U e X B l L n t D b 2 x 1 b W 4 1 L D R 9 J n F 1 b 3 Q 7 L C Z x d W 9 0 O 1 N l Y 3 R p b 2 4 x L 1 R h Y m x l M D g y I C h Q Y W d l I D c y K S 9 D a G F u Z 2 V k I F R 5 c G U u e 0 N v b H V t b j Y s N X 0 m c X V v d D s s J n F 1 b 3 Q 7 U 2 V j d G l v b j E v V G F i b G U w O D I g K F B h Z 2 U g N z I p L 0 N o Y W 5 n Z W Q g V H l w Z S 5 7 Q 2 9 s d W 1 u N y w 2 f S Z x d W 9 0 O y w m c X V v d D t T Z W N 0 a W 9 u M S 9 U Y W J s Z T A 4 M i A o U G F n Z S A 3 M i k v Q 2 h h b m d l Z C B U e X B l L n t D b 2 x 1 b W 4 4 L D d 9 J n F 1 b 3 Q 7 L C Z x d W 9 0 O 1 N l Y 3 R p b 2 4 x L 1 R h Y m x l M D g y I C h Q Y W d l I D c y K S 9 D a G F u Z 2 V k I F R 5 c G U u e 0 N v b H V t b j k s O H 0 m c X V v d D s s J n F 1 b 3 Q 7 U 2 V j d G l v b j E v V G F i b G U w O D I g K F B h Z 2 U g N z I p L 0 N o Y W 5 n Z W Q g V H l w Z S 5 7 Q 2 9 s d W 1 u M T A s O X 0 m c X V v d D s s J n F 1 b 3 Q 7 U 2 V j d G l v b j E v V G F i b G U w O D I g K F B h Z 2 U g N z I p L 0 N o Y W 5 n Z W Q g V H l w Z S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M i U y M C h Q Y W d l J T I w N z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y J T I w K F B h Z 2 U l M j A 3 M i k v V G F i b G U w O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i U y M C h Q Y W d l J T I w N z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E 2 L j c 0 M T c 0 N z V a I i A v P j x F b n R y e S B U e X B l P S J G a W x s Q 2 9 s d W 1 u V H l w Z X M i I F Z h b H V l P S J z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3 I C h Q Y W d l I D I 4 K S 9 D a G F u Z 2 V k I F R 5 c G U u e 0 N v b H V t b j E s M H 0 m c X V v d D s s J n F 1 b 3 Q 7 U 2 V j d G l v b j E v V G F i b G U w N D c g K F B h Z 2 U g M j g p L 0 N o Y W 5 n Z W Q g V H l w Z S 5 7 Q 2 9 s d W 1 u M i w x f S Z x d W 9 0 O y w m c X V v d D t T Z W N 0 a W 9 u M S 9 U Y W J s Z T A 0 N y A o U G F n Z S A y O C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Q 3 I C h Q Y W d l I D I 4 K S 9 D a G F u Z 2 V k I F R 5 c G U u e 0 N v b H V t b j E s M H 0 m c X V v d D s s J n F 1 b 3 Q 7 U 2 V j d G l v b j E v V G F i b G U w N D c g K F B h Z 2 U g M j g p L 0 N o Y W 5 n Z W Q g V H l w Z S 5 7 Q 2 9 s d W 1 u M i w x f S Z x d W 9 0 O y w m c X V v d D t T Z W N 0 a W 9 u M S 9 U Y W J s Z T A 0 N y A o U G F n Z S A y O C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N y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3 J T I w K F B h Z 2 U l M j A y O C k v V G F i b G U w N D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y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z k 6 M j Q u M z E 4 O T Y 3 N F o i I C 8 + P E V u d H J 5 I F R 5 c G U 9 I k Z p b G x D b 2 x 1 b W 5 U e X B l c y I g V m F s d W U 9 I n N C Z 1 l G Q X d Z R k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I 4 K S 9 D a G F u Z 2 V k I F R 5 c G U u e 0 N v b H V t b j E s M H 0 m c X V v d D s s J n F 1 b 3 Q 7 U 2 V j d G l v b j E v V G F i b G U w N D g g K F B h Z 2 U g M j g p L 0 N o Y W 5 n Z W Q g V H l w Z S 5 7 Q 2 9 s d W 1 u M i w x f S Z x d W 9 0 O y w m c X V v d D t T Z W N 0 a W 9 u M S 9 U Y W J s Z T A 0 O C A o U G F n Z S A y O C k v Q 2 h h b m d l Z C B U e X B l L n t D b 2 x 1 b W 4 z L D J 9 J n F 1 b 3 Q 7 L C Z x d W 9 0 O 1 N l Y 3 R p b 2 4 x L 1 R h Y m x l M D Q 4 I C h Q Y W d l I D I 4 K S 9 D a G F u Z 2 V k I F R 5 c G U u e 0 N v b H V t b j Q s M 3 0 m c X V v d D s s J n F 1 b 3 Q 7 U 2 V j d G l v b j E v V G F i b G U w N D g g K F B h Z 2 U g M j g p L 0 N o Y W 5 n Z W Q g V H l w Z S 5 7 Q 2 9 s d W 1 u N S w 0 f S Z x d W 9 0 O y w m c X V v d D t T Z W N 0 a W 9 u M S 9 U Y W J s Z T A 0 O C A o U G F n Z S A y O C k v Q 2 h h b m d l Z C B U e X B l L n t D b 2 x 1 b W 4 2 L D V 9 J n F 1 b 3 Q 7 L C Z x d W 9 0 O 1 N l Y 3 R p b 2 4 x L 1 R h Y m x l M D Q 4 I C h Q Y W d l I D I 4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g g K F B h Z 2 U g M j g p L 0 N o Y W 5 n Z W Q g V H l w Z S 5 7 Q 2 9 s d W 1 u M S w w f S Z x d W 9 0 O y w m c X V v d D t T Z W N 0 a W 9 u M S 9 U Y W J s Z T A 0 O C A o U G F n Z S A y O C k v Q 2 h h b m d l Z C B U e X B l L n t D b 2 x 1 b W 4 y L D F 9 J n F 1 b 3 Q 7 L C Z x d W 9 0 O 1 N l Y 3 R p b 2 4 x L 1 R h Y m x l M D Q 4 I C h Q Y W d l I D I 4 K S 9 D a G F u Z 2 V k I F R 5 c G U u e 0 N v b H V t b j M s M n 0 m c X V v d D s s J n F 1 b 3 Q 7 U 2 V j d G l v b j E v V G F i b G U w N D g g K F B h Z 2 U g M j g p L 0 N o Y W 5 n Z W Q g V H l w Z S 5 7 Q 2 9 s d W 1 u N C w z f S Z x d W 9 0 O y w m c X V v d D t T Z W N 0 a W 9 u M S 9 U Y W J s Z T A 0 O C A o U G F n Z S A y O C k v Q 2 h h b m d l Z C B U e X B l L n t D b 2 x 1 b W 4 1 L D R 9 J n F 1 b 3 Q 7 L C Z x d W 9 0 O 1 N l Y 3 R p b 2 4 x L 1 R h Y m x l M D Q 4 I C h Q Y W d l I D I 4 K S 9 D a G F u Z 2 V k I F R 5 c G U u e 0 N v b H V t b j Y s N X 0 m c X V v d D s s J n F 1 b 3 Q 7 U 2 V j d G l v b j E v V G F i b G U w N D g g K F B h Z 2 U g M j g p L 0 N o Y W 5 n Z W Q g V H l w Z S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g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L 1 R h Y m x l M D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I 1 L j c 2 N z Y 1 N j B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k g K F B h Z 2 U g M j g p L 0 N o Y W 5 n Z W Q g V H l w Z S 5 7 Q 2 9 s d W 1 u M S w w f S Z x d W 9 0 O y w m c X V v d D t T Z W N 0 a W 9 u M S 9 U Y W J s Z T A 0 O S A o U G F n Z S A y O C k v Q 2 h h b m d l Z C B U e X B l L n t D b 2 x 1 b W 4 y L D F 9 J n F 1 b 3 Q 7 L C Z x d W 9 0 O 1 N l Y 3 R p b 2 4 x L 1 R h Y m x l M D Q 5 I C h Q Y W d l I D I 4 K S 9 D a G F u Z 2 V k I F R 5 c G U u e 0 N v b H V t b j M s M n 0 m c X V v d D s s J n F 1 b 3 Q 7 U 2 V j d G l v b j E v V G F i b G U w N D k g K F B h Z 2 U g M j g p L 0 N o Y W 5 n Z W Q g V H l w Z S 5 7 Q 2 9 s d W 1 u N C w z f S Z x d W 9 0 O y w m c X V v d D t T Z W N 0 a W 9 u M S 9 U Y W J s Z T A 0 O S A o U G F n Z S A y O C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Q 5 I C h Q Y W d l I D I 4 K S 9 D a G F u Z 2 V k I F R 5 c G U u e 0 N v b H V t b j E s M H 0 m c X V v d D s s J n F 1 b 3 Q 7 U 2 V j d G l v b j E v V G F i b G U w N D k g K F B h Z 2 U g M j g p L 0 N o Y W 5 n Z W Q g V H l w Z S 5 7 Q 2 9 s d W 1 u M i w x f S Z x d W 9 0 O y w m c X V v d D t T Z W N 0 a W 9 u M S 9 U Y W J s Z T A 0 O S A o U G F n Z S A y O C k v Q 2 h h b m d l Z C B U e X B l L n t D b 2 x 1 b W 4 z L D J 9 J n F 1 b 3 Q 7 L C Z x d W 9 0 O 1 N l Y 3 R p b 2 4 x L 1 R h Y m x l M D Q 5 I C h Q Y W d l I D I 4 K S 9 D a G F u Z 2 V k I F R 5 c G U u e 0 N v b H V t b j Q s M 3 0 m c X V v d D s s J n F 1 b 3 Q 7 U 2 V j d G l v b j E v V G F i b G U w N D k g K F B h Z 2 U g M j g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k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S U y M C h Q Y W d l J T I w M j g p L 1 R h Y m x l M D Q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M w L j Q z N D E 4 O T F a I i A v P j x F b n R y e S B U e X B l P S J G a W x s Q 2 9 s d W 1 u V H l w Z X M i I F Z h b H V l P S J z Q m d N R E J n W U R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C A o U G F n Z S A y O C k v Q 2 h h b m d l Z C B U e X B l L n t D b 2 x 1 b W 4 x L D B 9 J n F 1 b 3 Q 7 L C Z x d W 9 0 O 1 N l Y 3 R p b 2 4 x L 1 R h Y m x l M D U w I C h Q Y W d l I D I 4 K S 9 D a G F u Z 2 V k I F R 5 c G U u e 0 N v b H V t b j I s M X 0 m c X V v d D s s J n F 1 b 3 Q 7 U 2 V j d G l v b j E v V G F i b G U w N T A g K F B h Z 2 U g M j g p L 0 N o Y W 5 n Z W Q g V H l w Z S 5 7 Q 2 9 s d W 1 u M y w y f S Z x d W 9 0 O y w m c X V v d D t T Z W N 0 a W 9 u M S 9 U Y W J s Z T A 1 M C A o U G F n Z S A y O C k v Q 2 h h b m d l Z C B U e X B l L n t D b 2 x 1 b W 4 0 L D N 9 J n F 1 b 3 Q 7 L C Z x d W 9 0 O 1 N l Y 3 R p b 2 4 x L 1 R h Y m x l M D U w I C h Q Y W d l I D I 4 K S 9 D a G F u Z 2 V k I F R 5 c G U u e 0 N v b H V t b j U s N H 0 m c X V v d D s s J n F 1 b 3 Q 7 U 2 V j d G l v b j E v V G F i b G U w N T A g K F B h Z 2 U g M j g p L 0 N o Y W 5 n Z W Q g V H l w Z S 5 7 Q 2 9 s d W 1 u N i w 1 f S Z x d W 9 0 O y w m c X V v d D t T Z W N 0 a W 9 u M S 9 U Y W J s Z T A 1 M C A o U G F n Z S A y O C k v Q 2 h h b m d l Z C B U e X B l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U w I C h Q Y W d l I D I 4 K S 9 D a G F u Z 2 V k I F R 5 c G U u e 0 N v b H V t b j E s M H 0 m c X V v d D s s J n F 1 b 3 Q 7 U 2 V j d G l v b j E v V G F i b G U w N T A g K F B h Z 2 U g M j g p L 0 N o Y W 5 n Z W Q g V H l w Z S 5 7 Q 2 9 s d W 1 u M i w x f S Z x d W 9 0 O y w m c X V v d D t T Z W N 0 a W 9 u M S 9 U Y W J s Z T A 1 M C A o U G F n Z S A y O C k v Q 2 h h b m d l Z C B U e X B l L n t D b 2 x 1 b W 4 z L D J 9 J n F 1 b 3 Q 7 L C Z x d W 9 0 O 1 N l Y 3 R p b 2 4 x L 1 R h Y m x l M D U w I C h Q Y W d l I D I 4 K S 9 D a G F u Z 2 V k I F R 5 c G U u e 0 N v b H V t b j Q s M 3 0 m c X V v d D s s J n F 1 b 3 Q 7 U 2 V j d G l v b j E v V G F i b G U w N T A g K F B h Z 2 U g M j g p L 0 N o Y W 5 n Z W Q g V H l w Z S 5 7 Q 2 9 s d W 1 u N S w 0 f S Z x d W 9 0 O y w m c X V v d D t T Z W N 0 a W 9 u M S 9 U Y W J s Z T A 1 M C A o U G F n Z S A y O C k v Q 2 h h b m d l Z C B U e X B l L n t D b 2 x 1 b W 4 2 L D V 9 J n F 1 b 3 Q 7 L C Z x d W 9 0 O 1 N l Y 3 R p b 2 4 x L 1 R h Y m x l M D U w I C h Q Y W d l I D I 4 K S 9 D a G F u Z 2 V k I F R 5 c G U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w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I 4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j o z O T o z M C 4 1 M D k 5 O T A 2 W i I g L z 4 8 R W 5 0 c n k g V H l w Z T 0 i R m l s b E N v b H V t b l R 5 c G V z I i B W Y W x 1 Z T 0 i c 0 J n W U Z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I 4 K S 9 D a G F u Z 2 V k I F R 5 c G U u e 0 N v b H V t b j E s M H 0 m c X V v d D s s J n F 1 b 3 Q 7 U 2 V j d G l v b j E v V G F i b G U w N T E g K F B h Z 2 U g M j g p L 0 N o Y W 5 n Z W Q g V H l w Z S 5 7 Q 2 9 s d W 1 u M i w x f S Z x d W 9 0 O y w m c X V v d D t T Z W N 0 a W 9 u M S 9 U Y W J s Z T A 1 M S A o U G F n Z S A y O C k v Q 2 h h b m d l Z C B U e X B l L n t D b 2 x 1 b W 4 z L D J 9 J n F 1 b 3 Q 7 L C Z x d W 9 0 O 1 N l Y 3 R p b 2 4 x L 1 R h Y m x l M D U x I C h Q Y W d l I D I 4 K S 9 D a G F u Z 2 V k I F R 5 c G U u e 0 N v b H V t b j Q s M 3 0 m c X V v d D s s J n F 1 b 3 Q 7 U 2 V j d G l v b j E v V G F i b G U w N T E g K F B h Z 2 U g M j g p L 0 N o Y W 5 n Z W Q g V H l w Z S 5 7 Q 2 9 s d W 1 u N S w 0 f S Z x d W 9 0 O y w m c X V v d D t T Z W N 0 a W 9 u M S 9 U Y W J s Z T A 1 M S A o U G F n Z S A y O C k v Q 2 h h b m d l Z C B U e X B l L n t D b 2 x 1 b W 4 2 L D V 9 J n F 1 b 3 Q 7 L C Z x d W 9 0 O 1 N l Y 3 R p b 2 4 x L 1 R h Y m x l M D U x I C h Q Y W d l I D I 4 K S 9 D a G F u Z 2 V k I F R 5 c G U u e 0 N v b H V t b j c s N n 0 m c X V v d D s s J n F 1 b 3 Q 7 U 2 V j d G l v b j E v V G F i b G U w N T E g K F B h Z 2 U g M j g p L 0 N o Y W 5 n Z W Q g V H l w Z S 5 7 Q 2 9 s d W 1 u O C w 3 f S Z x d W 9 0 O y w m c X V v d D t T Z W N 0 a W 9 u M S 9 U Y W J s Z T A 1 M S A o U G F n Z S A y O C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x I C h Q Y W d l I D I 4 K S 9 D a G F u Z 2 V k I F R 5 c G U u e 0 N v b H V t b j E s M H 0 m c X V v d D s s J n F 1 b 3 Q 7 U 2 V j d G l v b j E v V G F i b G U w N T E g K F B h Z 2 U g M j g p L 0 N o Y W 5 n Z W Q g V H l w Z S 5 7 Q 2 9 s d W 1 u M i w x f S Z x d W 9 0 O y w m c X V v d D t T Z W N 0 a W 9 u M S 9 U Y W J s Z T A 1 M S A o U G F n Z S A y O C k v Q 2 h h b m d l Z C B U e X B l L n t D b 2 x 1 b W 4 z L D J 9 J n F 1 b 3 Q 7 L C Z x d W 9 0 O 1 N l Y 3 R p b 2 4 x L 1 R h Y m x l M D U x I C h Q Y W d l I D I 4 K S 9 D a G F u Z 2 V k I F R 5 c G U u e 0 N v b H V t b j Q s M 3 0 m c X V v d D s s J n F 1 b 3 Q 7 U 2 V j d G l v b j E v V G F i b G U w N T E g K F B h Z 2 U g M j g p L 0 N o Y W 5 n Z W Q g V H l w Z S 5 7 Q 2 9 s d W 1 u N S w 0 f S Z x d W 9 0 O y w m c X V v d D t T Z W N 0 a W 9 u M S 9 U Y W J s Z T A 1 M S A o U G F n Z S A y O C k v Q 2 h h b m d l Z C B U e X B l L n t D b 2 x 1 b W 4 2 L D V 9 J n F 1 b 3 Q 7 L C Z x d W 9 0 O 1 N l Y 3 R p b 2 4 x L 1 R h Y m x l M D U x I C h Q Y W d l I D I 4 K S 9 D a G F u Z 2 V k I F R 5 c G U u e 0 N v b H V t b j c s N n 0 m c X V v d D s s J n F 1 b 3 Q 7 U 2 V j d G l v b j E v V G F i b G U w N T E g K F B h Z 2 U g M j g p L 0 N o Y W 5 n Z W Q g V H l w Z S 5 7 Q 2 9 s d W 1 u O C w 3 f S Z x d W 9 0 O y w m c X V v d D t T Z W N 0 a W 9 u M S 9 U Y W J s Z T A 1 M S A o U G F n Z S A y O C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y O C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z k 6 N D U u M z g 1 O T M 3 M V o i I C 8 + P E V u d H J 5 I F R 5 c G U 9 I k Z p b G x D b 2 x 1 b W 5 U e X B l c y I g V m F s d W U 9 I n N C Z 0 F B Q U F B Q U F B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S 9 T b 3 V y Y 2 U u e 0 N v b H V t b j E s M H 0 m c X V v d D s s J n F 1 b 3 Q 7 U 2 V j d G l v b j E v Q X B w Z W 5 k M T E v U 2 9 1 c m N l L n t D b 2 x 1 b W 4 y L D F 9 J n F 1 b 3 Q 7 L C Z x d W 9 0 O 1 N l Y 3 R p b 2 4 x L 0 F w c G V u Z D E x L 1 N v d X J j Z S 5 7 Q 2 9 s d W 1 u M y w y f S Z x d W 9 0 O y w m c X V v d D t T Z W N 0 a W 9 u M S 9 B c H B l b m Q x M S 9 T b 3 V y Y 2 U u e 0 N v b H V t b j Q s M 3 0 m c X V v d D s s J n F 1 b 3 Q 7 U 2 V j d G l v b j E v Q X B w Z W 5 k M T E v U 2 9 1 c m N l L n t D b 2 x 1 b W 4 1 L D R 9 J n F 1 b 3 Q 7 L C Z x d W 9 0 O 1 N l Y 3 R p b 2 4 x L 0 F w c G V u Z D E x L 1 N v d X J j Z S 5 7 Q 2 9 s d W 1 u N i w 1 f S Z x d W 9 0 O y w m c X V v d D t T Z W N 0 a W 9 u M S 9 B c H B l b m Q x M S 9 T b 3 V y Y 2 U u e 0 N v b H V t b j c s N n 0 m c X V v d D s s J n F 1 b 3 Q 7 U 2 V j d G l v b j E v Q X B w Z W 5 k M T E v U 2 9 1 c m N l L n t D b 2 x 1 b W 4 4 L D d 9 J n F 1 b 3 Q 7 L C Z x d W 9 0 O 1 N l Y 3 R p b 2 4 x L 0 F w c G V u Z D E x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x M S 9 T b 3 V y Y 2 U u e 0 N v b H V t b j E s M H 0 m c X V v d D s s J n F 1 b 3 Q 7 U 2 V j d G l v b j E v Q X B w Z W 5 k M T E v U 2 9 1 c m N l L n t D b 2 x 1 b W 4 y L D F 9 J n F 1 b 3 Q 7 L C Z x d W 9 0 O 1 N l Y 3 R p b 2 4 x L 0 F w c G V u Z D E x L 1 N v d X J j Z S 5 7 Q 2 9 s d W 1 u M y w y f S Z x d W 9 0 O y w m c X V v d D t T Z W N 0 a W 9 u M S 9 B c H B l b m Q x M S 9 T b 3 V y Y 2 U u e 0 N v b H V t b j Q s M 3 0 m c X V v d D s s J n F 1 b 3 Q 7 U 2 V j d G l v b j E v Q X B w Z W 5 k M T E v U 2 9 1 c m N l L n t D b 2 x 1 b W 4 1 L D R 9 J n F 1 b 3 Q 7 L C Z x d W 9 0 O 1 N l Y 3 R p b 2 4 x L 0 F w c G V u Z D E x L 1 N v d X J j Z S 5 7 Q 2 9 s d W 1 u N i w 1 f S Z x d W 9 0 O y w m c X V v d D t T Z W N 0 a W 9 u M S 9 B c H B l b m Q x M S 9 T b 3 V y Y 2 U u e 0 N v b H V t b j c s N n 0 m c X V v d D s s J n F 1 b 3 Q 7 U 2 V j d G l v b j E v Q X B w Z W 5 k M T E v U 2 9 1 c m N l L n t D b 2 x 1 b W 4 4 L D d 9 J n F 1 b 3 Q 7 L C Z x d W 9 0 O 1 N l Y 3 R p b 2 4 x L 0 F w c G V u Z D E x L 1 N v d X J j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Q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z o y O D o x M C 4 5 M D E 0 M T M 2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A g K F B h Z 2 U g N D k p L 0 N o Y W 5 n Z W Q g V H l w Z S 5 7 Q 2 9 s d W 1 u M S w w f S Z x d W 9 0 O y w m c X V v d D t T Z W N 0 a W 9 u M S 9 U Y W J s Z T A 1 M C A o U G F n Z S A 0 O S k v Q 2 h h b m d l Z C B U e X B l L n t D b 2 x 1 b W 4 y L D F 9 J n F 1 b 3 Q 7 L C Z x d W 9 0 O 1 N l Y 3 R p b 2 4 x L 1 R h Y m x l M D U w I C h Q Y W d l I D Q 5 K S 9 D a G F u Z 2 V k I F R 5 c G U u e 0 N v b H V t b j M s M n 0 m c X V v d D s s J n F 1 b 3 Q 7 U 2 V j d G l v b j E v V G F i b G U w N T A g K F B h Z 2 U g N D k p L 0 N o Y W 5 n Z W Q g V H l w Z S 5 7 Q 2 9 s d W 1 u N C w z f S Z x d W 9 0 O y w m c X V v d D t T Z W N 0 a W 9 u M S 9 U Y W J s Z T A 1 M C A o U G F n Z S A 0 O S k v Q 2 h h b m d l Z C B U e X B l L n t D b 2 x 1 b W 4 1 L D R 9 J n F 1 b 3 Q 7 L C Z x d W 9 0 O 1 N l Y 3 R p b 2 4 x L 1 R h Y m x l M D U w I C h Q Y W d l I D Q 5 K S 9 D a G F u Z 2 V k I F R 5 c G U u e 0 N v b H V t b j Y s N X 0 m c X V v d D s s J n F 1 b 3 Q 7 U 2 V j d G l v b j E v V G F i b G U w N T A g K F B h Z 2 U g N D k p L 0 N o Y W 5 n Z W Q g V H l w Z S 5 7 Q 2 9 s d W 1 u N y w 2 f S Z x d W 9 0 O y w m c X V v d D t T Z W N 0 a W 9 u M S 9 U Y W J s Z T A 1 M C A o U G F n Z S A 0 O S k v Q 2 h h b m d l Z C B U e X B l L n t D b 2 x 1 b W 4 4 L D d 9 J n F 1 b 3 Q 7 L C Z x d W 9 0 O 1 N l Y 3 R p b 2 4 x L 1 R h Y m x l M D U w I C h Q Y W d l I D Q 5 K S 9 D a G F u Z 2 V k I F R 5 c G U u e 0 N v b H V t b j k s O H 0 m c X V v d D s s J n F 1 b 3 Q 7 U 2 V j d G l v b j E v V G F i b G U w N T A g K F B h Z 2 U g N D k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w I C h Q Y W d l I D Q 5 K S 9 D a G F u Z 2 V k I F R 5 c G U u e 0 N v b H V t b j E s M H 0 m c X V v d D s s J n F 1 b 3 Q 7 U 2 V j d G l v b j E v V G F i b G U w N T A g K F B h Z 2 U g N D k p L 0 N o Y W 5 n Z W Q g V H l w Z S 5 7 Q 2 9 s d W 1 u M i w x f S Z x d W 9 0 O y w m c X V v d D t T Z W N 0 a W 9 u M S 9 U Y W J s Z T A 1 M C A o U G F n Z S A 0 O S k v Q 2 h h b m d l Z C B U e X B l L n t D b 2 x 1 b W 4 z L D J 9 J n F 1 b 3 Q 7 L C Z x d W 9 0 O 1 N l Y 3 R p b 2 4 x L 1 R h Y m x l M D U w I C h Q Y W d l I D Q 5 K S 9 D a G F u Z 2 V k I F R 5 c G U u e 0 N v b H V t b j Q s M 3 0 m c X V v d D s s J n F 1 b 3 Q 7 U 2 V j d G l v b j E v V G F i b G U w N T A g K F B h Z 2 U g N D k p L 0 N o Y W 5 n Z W Q g V H l w Z S 5 7 Q 2 9 s d W 1 u N S w 0 f S Z x d W 9 0 O y w m c X V v d D t T Z W N 0 a W 9 u M S 9 U Y W J s Z T A 1 M C A o U G F n Z S A 0 O S k v Q 2 h h b m d l Z C B U e X B l L n t D b 2 x 1 b W 4 2 L D V 9 J n F 1 b 3 Q 7 L C Z x d W 9 0 O 1 N l Y 3 R p b 2 4 x L 1 R h Y m x l M D U w I C h Q Y W d l I D Q 5 K S 9 D a G F u Z 2 V k I F R 5 c G U u e 0 N v b H V t b j c s N n 0 m c X V v d D s s J n F 1 b 3 Q 7 U 2 V j d G l v b j E v V G F i b G U w N T A g K F B h Z 2 U g N D k p L 0 N o Y W 5 n Z W Q g V H l w Z S 5 7 Q 2 9 s d W 1 u O C w 3 f S Z x d W 9 0 O y w m c X V v d D t T Z W N 0 a W 9 u M S 9 U Y W J s Z T A 1 M C A o U G F n Z S A 0 O S k v Q 2 h h b m d l Z C B U e X B l L n t D b 2 x 1 b W 4 5 L D h 9 J n F 1 b 3 Q 7 L C Z x d W 9 0 O 1 N l Y 3 R p b 2 4 x L 1 R h Y m x l M D U w I C h Q Y W d l I D Q 5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C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O S k v V G F i b G U w N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z o z N T o 0 M y 4 4 M D E 1 N T A 3 W i I g L z 4 8 R W 5 0 c n k g V H l w Z T 0 i R m l s b E N v b H V t b l R 5 c G V z I i B W Y W x 1 Z T 0 i c 0 J n T U d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z I w M j E g U T M m c X V v d D s s J n F 1 b 3 Q 7 Q 2 9 s d W 1 u N S Z x d W 9 0 O y w m c X V v d D s y M D I w I F E z J n F 1 b 3 Q 7 L C Z x d W 9 0 O 0 N v b H V t b j c m c X V v d D s s J n F 1 b 3 Q 7 M z k t V 2 V l a 3 N c b k V u Z G V k X G 5 T Z X B 0 Z W 1 i Z X J c b j I 2 L C A y M D I x J n F 1 b 3 Q 7 L C Z x d W 9 0 O 0 N v b H V t b j k m c X V v d D s s J n F 1 b 3 Q 7 M z k t V 2 V l a 3 N c b k V u Z G V k X G 5 T Z X B 0 Z W 1 i Z X J c b j I 3 L C A y M D I w J n F 1 b 3 Q 7 L C Z x d W 9 0 O 0 N v b H V t b j E x J n F 1 b 3 Q 7 L C Z x d W 9 0 O z U y L V d l Z W t z X G 5 F b m R l Z F x u U 2 V w d G V t Y m V y X G 4 y N i w g M j A y M S Z x d W 9 0 O y w m c X V v d D t D b 2 x 1 b W 4 x M y Z x d W 9 0 O y w m c X V v d D s 1 M i 1 X Z W V r c 1 x u R W 5 k Z W R c b l N l c H R l b W J l c l x u M j c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j E p L 0 N o Y W 5 n Z W Q g V H l w Z S 5 7 Q 2 9 s d W 1 u M S w w f S Z x d W 9 0 O y w m c X V v d D t T Z W N 0 a W 9 u M S 9 U Y W J s Z T A y N i A o U G F n Z S A y M S k v Q 2 h h b m d l Z C B U e X B l L n t D b 2 x 1 b W 4 y L D F 9 J n F 1 b 3 Q 7 L C Z x d W 9 0 O 1 N l Y 3 R p b 2 4 x L 1 R h Y m x l M D I 2 I C h Q Y W d l I D I x K S 9 D a G F u Z 2 V k I F R 5 c G U u e 0 N v b H V t b j M s M n 0 m c X V v d D s s J n F 1 b 3 Q 7 U 2 V j d G l v b j E v V G F i b G U w M j Y g K F B h Z 2 U g M j E p L 0 N o Y W 5 n Z W Q g V H l w Z S 5 7 M j A y M S B R M y w z f S Z x d W 9 0 O y w m c X V v d D t T Z W N 0 a W 9 u M S 9 U Y W J s Z T A y N i A o U G F n Z S A y M S k v Q 2 h h b m d l Z C B U e X B l L n t D b 2 x 1 b W 4 1 L D R 9 J n F 1 b 3 Q 7 L C Z x d W 9 0 O 1 N l Y 3 R p b 2 4 x L 1 R h Y m x l M D I 2 I C h Q Y W d l I D I x K S 9 D a G F u Z 2 V k I F R 5 c G U u e z I w M j A g U T M s N X 0 m c X V v d D s s J n F 1 b 3 Q 7 U 2 V j d G l v b j E v V G F i b G U w M j Y g K F B h Z 2 U g M j E p L 0 N o Y W 5 n Z W Q g V H l w Z S 5 7 Q 2 9 s d W 1 u N y w 2 f S Z x d W 9 0 O y w m c X V v d D t T Z W N 0 a W 9 u M S 9 U Y W J s Z T A y N i A o U G F n Z S A y M S k v Q 2 h h b m d l Z C B U e X B l L n s z O S 1 X Z W V r c 1 x u R W 5 k Z W R c b l N l c H R l b W J l c l x u M j Y s I D I w M j E s N 3 0 m c X V v d D s s J n F 1 b 3 Q 7 U 2 V j d G l v b j E v V G F i b G U w M j Y g K F B h Z 2 U g M j E p L 0 N o Y W 5 n Z W Q g V H l w Z S 5 7 Q 2 9 s d W 1 u O S w 4 f S Z x d W 9 0 O y w m c X V v d D t T Z W N 0 a W 9 u M S 9 U Y W J s Z T A y N i A o U G F n Z S A y M S k v Q 2 h h b m d l Z C B U e X B l L n s z O S 1 X Z W V r c 1 x u R W 5 k Z W R c b l N l c H R l b W J l c l x u M j c s I D I w M j A s O X 0 m c X V v d D s s J n F 1 b 3 Q 7 U 2 V j d G l v b j E v V G F i b G U w M j Y g K F B h Z 2 U g M j E p L 0 N o Y W 5 n Z W Q g V H l w Z S 5 7 Q 2 9 s d W 1 u M T E s M T B 9 J n F 1 b 3 Q 7 L C Z x d W 9 0 O 1 N l Y 3 R p b 2 4 x L 1 R h Y m x l M D I 2 I C h Q Y W d l I D I x K S 9 D a G F u Z 2 V k I F R 5 c G U u e z U y L V d l Z W t z X G 5 F b m R l Z F x u U 2 V w d G V t Y m V y X G 4 y N i w g M j A y M S w x M X 0 m c X V v d D s s J n F 1 b 3 Q 7 U 2 V j d G l v b j E v V G F i b G U w M j Y g K F B h Z 2 U g M j E p L 0 N o Y W 5 n Z W Q g V H l w Z S 5 7 Q 2 9 s d W 1 u M T M s M T J 9 J n F 1 b 3 Q 7 L C Z x d W 9 0 O 1 N l Y 3 R p b 2 4 x L 1 R h Y m x l M D I 2 I C h Q Y W d l I D I x K S 9 D a G F u Z 2 V k I F R 5 c G U u e z U y L V d l Z W t z X G 5 F b m R l Z F x u U 2 V w d G V t Y m V y X G 4 y N y w g M j A y M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R h Y m x l M D I 2 I C h Q Y W d l I D I x K S 9 D a G F u Z 2 V k I F R 5 c G U u e 0 N v b H V t b j E s M H 0 m c X V v d D s s J n F 1 b 3 Q 7 U 2 V j d G l v b j E v V G F i b G U w M j Y g K F B h Z 2 U g M j E p L 0 N o Y W 5 n Z W Q g V H l w Z S 5 7 Q 2 9 s d W 1 u M i w x f S Z x d W 9 0 O y w m c X V v d D t T Z W N 0 a W 9 u M S 9 U Y W J s Z T A y N i A o U G F n Z S A y M S k v Q 2 h h b m d l Z C B U e X B l L n t D b 2 x 1 b W 4 z L D J 9 J n F 1 b 3 Q 7 L C Z x d W 9 0 O 1 N l Y 3 R p b 2 4 x L 1 R h Y m x l M D I 2 I C h Q Y W d l I D I x K S 9 D a G F u Z 2 V k I F R 5 c G U u e z I w M j E g U T M s M 3 0 m c X V v d D s s J n F 1 b 3 Q 7 U 2 V j d G l v b j E v V G F i b G U w M j Y g K F B h Z 2 U g M j E p L 0 N o Y W 5 n Z W Q g V H l w Z S 5 7 Q 2 9 s d W 1 u N S w 0 f S Z x d W 9 0 O y w m c X V v d D t T Z W N 0 a W 9 u M S 9 U Y W J s Z T A y N i A o U G F n Z S A y M S k v Q 2 h h b m d l Z C B U e X B l L n s y M D I w I F E z L D V 9 J n F 1 b 3 Q 7 L C Z x d W 9 0 O 1 N l Y 3 R p b 2 4 x L 1 R h Y m x l M D I 2 I C h Q Y W d l I D I x K S 9 D a G F u Z 2 V k I F R 5 c G U u e 0 N v b H V t b j c s N n 0 m c X V v d D s s J n F 1 b 3 Q 7 U 2 V j d G l v b j E v V G F i b G U w M j Y g K F B h Z 2 U g M j E p L 0 N o Y W 5 n Z W Q g V H l w Z S 5 7 M z k t V 2 V l a 3 N c b k V u Z G V k X G 5 T Z X B 0 Z W 1 i Z X J c b j I 2 L C A y M D I x L D d 9 J n F 1 b 3 Q 7 L C Z x d W 9 0 O 1 N l Y 3 R p b 2 4 x L 1 R h Y m x l M D I 2 I C h Q Y W d l I D I x K S 9 D a G F u Z 2 V k I F R 5 c G U u e 0 N v b H V t b j k s O H 0 m c X V v d D s s J n F 1 b 3 Q 7 U 2 V j d G l v b j E v V G F i b G U w M j Y g K F B h Z 2 U g M j E p L 0 N o Y W 5 n Z W Q g V H l w Z S 5 7 M z k t V 2 V l a 3 N c b k V u Z G V k X G 5 T Z X B 0 Z W 1 i Z X J c b j I 3 L C A y M D I w L D l 9 J n F 1 b 3 Q 7 L C Z x d W 9 0 O 1 N l Y 3 R p b 2 4 x L 1 R h Y m x l M D I 2 I C h Q Y W d l I D I x K S 9 D a G F u Z 2 V k I F R 5 c G U u e 0 N v b H V t b j E x L D E w f S Z x d W 9 0 O y w m c X V v d D t T Z W N 0 a W 9 u M S 9 U Y W J s Z T A y N i A o U G F n Z S A y M S k v Q 2 h h b m d l Z C B U e X B l L n s 1 M i 1 X Z W V r c 1 x u R W 5 k Z W R c b l N l c H R l b W J l c l x u M j Y s I D I w M j E s M T F 9 J n F 1 b 3 Q 7 L C Z x d W 9 0 O 1 N l Y 3 R p b 2 4 x L 1 R h Y m x l M D I 2 I C h Q Y W d l I D I x K S 9 D a G F u Z 2 V k I F R 5 c G U u e 0 N v b H V t b j E z L D E y f S Z x d W 9 0 O y w m c X V v d D t T Z W N 0 a W 9 u M S 9 U Y W J s Z T A y N i A o U G F n Z S A y M S k v Q 2 h h b m d l Z C B U e X B l L n s 1 M i 1 X Z W V r c 1 x u R W 5 k Z W R c b l N l c H R l b W J l c l x u M j c s I D I w M j A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v V G F i b G U w M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3 O j U 0 O j A x L j I x O D E 2 M z B a I i A v P j x F b n R y e S B U e X B l P S J G a W x s Q 2 9 s d W 1 u V H l w Z X M i I F Z h b H V l P S J z Q m d N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j I p L 0 N o Y W 5 n Z W Q g V H l w Z S 5 7 Q 2 9 s d W 1 u M S w w f S Z x d W 9 0 O y w m c X V v d D t T Z W N 0 a W 9 u M S 9 U Y W J s Z T A y M C A o U G F n Z S A y M i k v Q 2 h h b m d l Z C B U e X B l L n t D b 2 x 1 b W 4 y L D F 9 J n F 1 b 3 Q 7 L C Z x d W 9 0 O 1 N l Y 3 R p b 2 4 x L 1 R h Y m x l M D I w I C h Q Y W d l I D I y K S 9 D a G F u Z 2 V k I F R 5 c G U u e 0 N v b H V t b j M s M n 0 m c X V v d D s s J n F 1 b 3 Q 7 U 2 V j d G l v b j E v V G F i b G U w M j A g K F B h Z 2 U g M j I p L 0 N o Y W 5 n Z W Q g V H l w Z S 5 7 Q 2 9 s d W 1 u N C w z f S Z x d W 9 0 O y w m c X V v d D t T Z W N 0 a W 9 u M S 9 U Y W J s Z T A y M C A o U G F n Z S A y M i k v Q 2 h h b m d l Z C B U e X B l L n t D b 2 x 1 b W 4 1 L D R 9 J n F 1 b 3 Q 7 L C Z x d W 9 0 O 1 N l Y 3 R p b 2 4 x L 1 R h Y m x l M D I w I C h Q Y W d l I D I y K S 9 D a G F u Z 2 V k I F R 5 c G U u e 0 N v b H V t b j Y s N X 0 m c X V v d D s s J n F 1 b 3 Q 7 U 2 V j d G l v b j E v V G F i b G U w M j A g K F B h Z 2 U g M j I p L 0 N o Y W 5 n Z W Q g V H l w Z S 5 7 Q 2 9 s d W 1 u N y w 2 f S Z x d W 9 0 O y w m c X V v d D t T Z W N 0 a W 9 u M S 9 U Y W J s Z T A y M C A o U G F n Z S A y M i k v Q 2 h h b m d l Z C B U e X B l L n t D b 2 x 1 b W 4 4 L D d 9 J n F 1 b 3 Q 7 L C Z x d W 9 0 O 1 N l Y 3 R p b 2 4 x L 1 R h Y m x l M D I w I C h Q Y W d l I D I y K S 9 D a G F u Z 2 V k I F R 5 c G U u e 0 N v b H V t b j k s O H 0 m c X V v d D s s J n F 1 b 3 Q 7 U 2 V j d G l v b j E v V G F i b G U w M j A g K F B h Z 2 U g M j I p L 0 N o Y W 5 n Z W Q g V H l w Z S 5 7 Q 2 9 s d W 1 u M T A s O X 0 m c X V v d D s s J n F 1 b 3 Q 7 U 2 V j d G l v b j E v V G F i b G U w M j A g K F B h Z 2 U g M j I p L 0 N o Y W 5 n Z W Q g V H l w Z S 5 7 Q 2 9 s d W 1 u M T E s M T B 9 J n F 1 b 3 Q 7 L C Z x d W 9 0 O 1 N l Y 3 R p b 2 4 x L 1 R h Y m x l M D I w I C h Q Y W d l I D I y K S 9 D a G F u Z 2 V k I F R 5 c G U u e 0 N v b H V t b j E y L D E x f S Z x d W 9 0 O y w m c X V v d D t T Z W N 0 a W 9 u M S 9 U Y W J s Z T A y M C A o U G F n Z S A y M i k v Q 2 h h b m d l Z C B U e X B l L n t D b 2 x 1 b W 4 x M y w x M n 0 m c X V v d D s s J n F 1 b 3 Q 7 U 2 V j d G l v b j E v V G F i b G U w M j A g K F B h Z 2 U g M j I p L 0 N o Y W 5 n Z W Q g V H l w Z S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y M C A o U G F n Z S A y M i k v Q 2 h h b m d l Z C B U e X B l L n t D b 2 x 1 b W 4 x L D B 9 J n F 1 b 3 Q 7 L C Z x d W 9 0 O 1 N l Y 3 R p b 2 4 x L 1 R h Y m x l M D I w I C h Q Y W d l I D I y K S 9 D a G F u Z 2 V k I F R 5 c G U u e 0 N v b H V t b j I s M X 0 m c X V v d D s s J n F 1 b 3 Q 7 U 2 V j d G l v b j E v V G F i b G U w M j A g K F B h Z 2 U g M j I p L 0 N o Y W 5 n Z W Q g V H l w Z S 5 7 Q 2 9 s d W 1 u M y w y f S Z x d W 9 0 O y w m c X V v d D t T Z W N 0 a W 9 u M S 9 U Y W J s Z T A y M C A o U G F n Z S A y M i k v Q 2 h h b m d l Z C B U e X B l L n t D b 2 x 1 b W 4 0 L D N 9 J n F 1 b 3 Q 7 L C Z x d W 9 0 O 1 N l Y 3 R p b 2 4 x L 1 R h Y m x l M D I w I C h Q Y W d l I D I y K S 9 D a G F u Z 2 V k I F R 5 c G U u e 0 N v b H V t b j U s N H 0 m c X V v d D s s J n F 1 b 3 Q 7 U 2 V j d G l v b j E v V G F i b G U w M j A g K F B h Z 2 U g M j I p L 0 N o Y W 5 n Z W Q g V H l w Z S 5 7 Q 2 9 s d W 1 u N i w 1 f S Z x d W 9 0 O y w m c X V v d D t T Z W N 0 a W 9 u M S 9 U Y W J s Z T A y M C A o U G F n Z S A y M i k v Q 2 h h b m d l Z C B U e X B l L n t D b 2 x 1 b W 4 3 L D Z 9 J n F 1 b 3 Q 7 L C Z x d W 9 0 O 1 N l Y 3 R p b 2 4 x L 1 R h Y m x l M D I w I C h Q Y W d l I D I y K S 9 D a G F u Z 2 V k I F R 5 c G U u e 0 N v b H V t b j g s N 3 0 m c X V v d D s s J n F 1 b 3 Q 7 U 2 V j d G l v b j E v V G F i b G U w M j A g K F B h Z 2 U g M j I p L 0 N o Y W 5 n Z W Q g V H l w Z S 5 7 Q 2 9 s d W 1 u O S w 4 f S Z x d W 9 0 O y w m c X V v d D t T Z W N 0 a W 9 u M S 9 U Y W J s Z T A y M C A o U G F n Z S A y M i k v Q 2 h h b m d l Z C B U e X B l L n t D b 2 x 1 b W 4 x M C w 5 f S Z x d W 9 0 O y w m c X V v d D t T Z W N 0 a W 9 u M S 9 U Y W J s Z T A y M C A o U G F n Z S A y M i k v Q 2 h h b m d l Z C B U e X B l L n t D b 2 x 1 b W 4 x M S w x M H 0 m c X V v d D s s J n F 1 b 3 Q 7 U 2 V j d G l v b j E v V G F i b G U w M j A g K F B h Z 2 U g M j I p L 0 N o Y W 5 n Z W Q g V H l w Z S 5 7 Q 2 9 s d W 1 u M T I s M T F 9 J n F 1 b 3 Q 7 L C Z x d W 9 0 O 1 N l Y 3 R p b 2 4 x L 1 R h Y m x l M D I w I C h Q Y W d l I D I y K S 9 D a G F u Z 2 V k I F R 5 c G U u e 0 N v b H V t b j E z L D E y f S Z x d W 9 0 O y w m c X V v d D t T Z W N 0 a W 9 u M S 9 U Y W J s Z T A y M C A o U G F n Z S A y M i k v Q 2 h h b m d l Z C B U e X B l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I y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4 O j A z O j U 2 L j Q 3 O D I z M T h a I i A v P j x F b n R y e S B U e X B l P S J G a W x s Q 2 9 s d W 1 u V H l w Z X M i I F Z h b H V l P S J z Q m d N R E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x N S k v Q 2 h h b m d l Z C B U e X B l L n t D b 2 x 1 b W 4 x L D B 9 J n F 1 b 3 Q 7 L C Z x d W 9 0 O 1 N l Y 3 R p b 2 4 x L 1 R h Y m x l M D E y I C h Q Y W d l I D E 1 K S 9 D a G F u Z 2 V k I F R 5 c G U u e 0 N v b H V t b j I s M X 0 m c X V v d D s s J n F 1 b 3 Q 7 U 2 V j d G l v b j E v V G F i b G U w M T I g K F B h Z 2 U g M T U p L 0 N o Y W 5 n Z W Q g V H l w Z S 5 7 Q 2 9 s d W 1 u M y w y f S Z x d W 9 0 O y w m c X V v d D t T Z W N 0 a W 9 u M S 9 U Y W J s Z T A x M i A o U G F n Z S A x N S k v Q 2 h h b m d l Z C B U e X B l L n t D b 2 x 1 b W 4 0 L D N 9 J n F 1 b 3 Q 7 L C Z x d W 9 0 O 1 N l Y 3 R p b 2 4 x L 1 R h Y m x l M D E y I C h Q Y W d l I D E 1 K S 9 D a G F u Z 2 V k I F R 5 c G U u e 0 N v b H V t b j U s N H 0 m c X V v d D s s J n F 1 b 3 Q 7 U 2 V j d G l v b j E v V G F i b G U w M T I g K F B h Z 2 U g M T U p L 0 N o Y W 5 n Z W Q g V H l w Z S 5 7 Q 2 9 s d W 1 u N i w 1 f S Z x d W 9 0 O y w m c X V v d D t T Z W N 0 a W 9 u M S 9 U Y W J s Z T A x M i A o U G F n Z S A x N S k v Q 2 h h b m d l Z C B U e X B l L n t D b 2 x 1 b W 4 3 L D Z 9 J n F 1 b 3 Q 7 L C Z x d W 9 0 O 1 N l Y 3 R p b 2 4 x L 1 R h Y m x l M D E y I C h Q Y W d l I D E 1 K S 9 D a G F u Z 2 V k I F R 5 c G U u e 0 N v b H V t b j g s N 3 0 m c X V v d D s s J n F 1 b 3 Q 7 U 2 V j d G l v b j E v V G F i b G U w M T I g K F B h Z 2 U g M T U p L 0 N o Y W 5 n Z W Q g V H l w Z S 5 7 Q 2 9 s d W 1 u O S w 4 f S Z x d W 9 0 O y w m c X V v d D t T Z W N 0 a W 9 u M S 9 U Y W J s Z T A x M i A o U G F n Z S A x N S k v Q 2 h h b m d l Z C B U e X B l L n t D b 2 x 1 b W 4 x M C w 5 f S Z x d W 9 0 O y w m c X V v d D t T Z W N 0 a W 9 u M S 9 U Y W J s Z T A x M i A o U G F n Z S A x N S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E y I C h Q Y W d l I D E 1 K S 9 D a G F u Z 2 V k I F R 5 c G U u e 0 N v b H V t b j E s M H 0 m c X V v d D s s J n F 1 b 3 Q 7 U 2 V j d G l v b j E v V G F i b G U w M T I g K F B h Z 2 U g M T U p L 0 N o Y W 5 n Z W Q g V H l w Z S 5 7 Q 2 9 s d W 1 u M i w x f S Z x d W 9 0 O y w m c X V v d D t T Z W N 0 a W 9 u M S 9 U Y W J s Z T A x M i A o U G F n Z S A x N S k v Q 2 h h b m d l Z C B U e X B l L n t D b 2 x 1 b W 4 z L D J 9 J n F 1 b 3 Q 7 L C Z x d W 9 0 O 1 N l Y 3 R p b 2 4 x L 1 R h Y m x l M D E y I C h Q Y W d l I D E 1 K S 9 D a G F u Z 2 V k I F R 5 c G U u e 0 N v b H V t b j Q s M 3 0 m c X V v d D s s J n F 1 b 3 Q 7 U 2 V j d G l v b j E v V G F i b G U w M T I g K F B h Z 2 U g M T U p L 0 N o Y W 5 n Z W Q g V H l w Z S 5 7 Q 2 9 s d W 1 u N S w 0 f S Z x d W 9 0 O y w m c X V v d D t T Z W N 0 a W 9 u M S 9 U Y W J s Z T A x M i A o U G F n Z S A x N S k v Q 2 h h b m d l Z C B U e X B l L n t D b 2 x 1 b W 4 2 L D V 9 J n F 1 b 3 Q 7 L C Z x d W 9 0 O 1 N l Y 3 R p b 2 4 x L 1 R h Y m x l M D E y I C h Q Y W d l I D E 1 K S 9 D a G F u Z 2 V k I F R 5 c G U u e 0 N v b H V t b j c s N n 0 m c X V v d D s s J n F 1 b 3 Q 7 U 2 V j d G l v b j E v V G F i b G U w M T I g K F B h Z 2 U g M T U p L 0 N o Y W 5 n Z W Q g V H l w Z S 5 7 Q 2 9 s d W 1 u O C w 3 f S Z x d W 9 0 O y w m c X V v d D t T Z W N 0 a W 9 u M S 9 U Y W J s Z T A x M i A o U G F n Z S A x N S k v Q 2 h h b m d l Z C B U e X B l L n t D b 2 x 1 b W 4 5 L D h 9 J n F 1 b 3 Q 7 L C Z x d W 9 0 O 1 N l Y 3 R p b 2 4 x L 1 R h Y m x l M D E y I C h Q Y W d l I D E 1 K S 9 D a G F u Z 2 V k I F R 5 c G U u e 0 N v b H V t b j E w L D l 9 J n F 1 b 3 Q 7 L C Z x d W 9 0 O 1 N l Y 3 R p b 2 4 x L 1 R h Y m x l M D E y I C h Q Y W d l I D E 1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U p L 1 R h Y m x l M D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E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z M T o 0 N y 4 3 M z I 5 O D A 3 W i I g L z 4 8 R W 5 0 c n k g V H l w Z T 0 i R m l s b E N v b H V t b l R 5 c G V z I i B W Y W x 1 Z T 0 i c 0 J n V U R B d 0 1 G Q X c 9 P S I g L z 4 8 R W 5 0 c n k g V H l w Z T 0 i R m l s b E N v b H V t b k 5 h b W V z I i B W Y W x 1 Z T 0 i c 1 s m c X V v d D t D b 2 x 1 b W 4 x J n F 1 b 3 Q 7 L C Z x d W 9 0 O 0 N v b H V t b j M m c X V v d D s s J n F 1 b 3 Q 7 Q 2 9 s d W 1 u N C Z x d W 9 0 O y w m c X V v d D t D b 2 x 1 b W 4 1 J n F 1 b 3 Q 7 L C Z x d W 9 0 O 0 N v b H V t b j Y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Y g K F B h Z 2 U g M T c p L 0 N o Y W 5 n Z W Q g V H l w Z S 5 7 Q 2 9 s d W 1 u M S w w f S Z x d W 9 0 O y w m c X V v d D t T Z W N 0 a W 9 u M S 9 U Y W J s Z T A x N i A o U G F n Z S A x N y k v Q 2 h h b m d l Z C B U e X B l L n t D b 2 x 1 b W 4 z L D J 9 J n F 1 b 3 Q 7 L C Z x d W 9 0 O 1 N l Y 3 R p b 2 4 x L 1 R h Y m x l M D E 2 I C h Q Y W d l I D E 3 K S 9 D a G F u Z 2 V k I F R 5 c G U u e 0 N v b H V t b j Q s M 3 0 m c X V v d D s s J n F 1 b 3 Q 7 U 2 V j d G l v b j E v V G F i b G U w M T Y g K F B h Z 2 U g M T c p L 0 N o Y W 5 n Z W Q g V H l w Z S 5 7 Q 2 9 s d W 1 u N S w 0 f S Z x d W 9 0 O y w m c X V v d D t T Z W N 0 a W 9 u M S 9 U Y W J s Z T A x N i A o U G F n Z S A x N y k v Q 2 h h b m d l Z C B U e X B l L n t D b 2 x 1 b W 4 2 L D V 9 J n F 1 b 3 Q 7 L C Z x d W 9 0 O 1 N l Y 3 R p b 2 4 x L 1 R h Y m x l M D E 2 I C h Q Y W d l I D E 3 K S 9 D a G F u Z 2 V k I F R 5 c G U u e 0 N v b H V t b j g s N 3 0 m c X V v d D s s J n F 1 b 3 Q 7 U 2 V j d G l v b j E v V G F i b G U w M T Y g K F B h Z 2 U g M T c p L 0 N o Y W 5 n Z W Q g V H l w Z S 5 7 Q 2 9 s d W 1 u O S w 4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x N i A o U G F n Z S A x N y k v Q 2 h h b m d l Z C B U e X B l L n t D b 2 x 1 b W 4 x L D B 9 J n F 1 b 3 Q 7 L C Z x d W 9 0 O 1 N l Y 3 R p b 2 4 x L 1 R h Y m x l M D E 2 I C h Q Y W d l I D E 3 K S 9 D a G F u Z 2 V k I F R 5 c G U u e 0 N v b H V t b j M s M n 0 m c X V v d D s s J n F 1 b 3 Q 7 U 2 V j d G l v b j E v V G F i b G U w M T Y g K F B h Z 2 U g M T c p L 0 N o Y W 5 n Z W Q g V H l w Z S 5 7 Q 2 9 s d W 1 u N C w z f S Z x d W 9 0 O y w m c X V v d D t T Z W N 0 a W 9 u M S 9 U Y W J s Z T A x N i A o U G F n Z S A x N y k v Q 2 h h b m d l Z C B U e X B l L n t D b 2 x 1 b W 4 1 L D R 9 J n F 1 b 3 Q 7 L C Z x d W 9 0 O 1 N l Y 3 R p b 2 4 x L 1 R h Y m x l M D E 2 I C h Q Y W d l I D E 3 K S 9 D a G F u Z 2 V k I F R 5 c G U u e 0 N v b H V t b j Y s N X 0 m c X V v d D s s J n F 1 b 3 Q 7 U 2 V j d G l v b j E v V G F i b G U w M T Y g K F B h Z 2 U g M T c p L 0 N o Y W 5 n Z W Q g V H l w Z S 5 7 Q 2 9 s d W 1 u O C w 3 f S Z x d W 9 0 O y w m c X V v d D t T Z W N 0 a W 9 u M S 9 U Y W J s Z T A x N i A o U G F n Z S A x N y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T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T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z M T o 1 M y 4 x O D g 0 M D c z W i I g L z 4 8 R W 5 0 c n k g V H l w Z T 0 i R m l s b E N v b H V t b l R 5 c G V z I i B W Y W x 1 Z T 0 i c 0 J n W U d C Z 1 l H Q m c 9 P S I g L z 4 8 R W 5 0 c n k g V H l w Z T 0 i R m l s b E N v b H V t b k 5 h b W V z I i B W Y W x 1 Z T 0 i c 1 s m c X V v d D t D b 2 x 1 b W 4 x J n F 1 b 3 Q 7 L C Z x d W 9 0 O 0 N v b H V t b j U m c X V v d D s s J n F 1 b 3 Q 7 Q 2 9 s d W 1 u N i Z x d W 9 0 O y w m c X V v d D t D b 2 x 1 b W 4 4 J n F 1 b 3 Q 7 L C Z x d W 9 0 O 0 N v b H V t b j E w J n F 1 b 3 Q 7 L C Z x d W 9 0 O 0 N v b H V t b j E y J n F 1 b 3 Q 7 L C Z x d W 9 0 O 0 N v b H V t b j E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c p L 0 N o Y W 5 n Z W Q g V H l w Z S 5 7 Q 2 9 s d W 1 u M S w w f S Z x d W 9 0 O y w m c X V v d D t T Z W N 0 a W 9 u M S 9 U Y W J s Z T A x N y A o U G F n Z S A x N y k v Q 2 h h b m d l Z C B U e X B l L n t D b 2 x 1 b W 4 1 L D R 9 J n F 1 b 3 Q 7 L C Z x d W 9 0 O 1 N l Y 3 R p b 2 4 x L 1 R h Y m x l M D E 3 I C h Q Y W d l I D E 3 K S 9 D a G F u Z 2 V k I F R 5 c G U u e 0 N v b H V t b j Y s N X 0 m c X V v d D s s J n F 1 b 3 Q 7 U 2 V j d G l v b j E v V G F i b G U w M T c g K F B h Z 2 U g M T c p L 0 N o Y W 5 n Z W Q g V H l w Z S 5 7 Q 2 9 s d W 1 u O C w 3 f S Z x d W 9 0 O y w m c X V v d D t T Z W N 0 a W 9 u M S 9 U Y W J s Z T A x N y A o U G F n Z S A x N y k v Q 2 h h b m d l Z C B U e X B l L n t D b 2 x 1 b W 4 x M C w 5 f S Z x d W 9 0 O y w m c X V v d D t T Z W N 0 a W 9 u M S 9 U Y W J s Z T A x N y A o U G F n Z S A x N y k v Q 2 h h b m d l Z C B U e X B l L n t D b 2 x 1 b W 4 x M i w x M X 0 m c X V v d D s s J n F 1 b 3 Q 7 U 2 V j d G l v b j E v V G F i b G U w M T c g K F B h Z 2 U g M T c p L 0 N o Y W 5 n Z W Q g V H l w Z S 5 7 Q 2 9 s d W 1 u M T Q s M T N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E 3 I C h Q Y W d l I D E 3 K S 9 D a G F u Z 2 V k I F R 5 c G U u e 0 N v b H V t b j E s M H 0 m c X V v d D s s J n F 1 b 3 Q 7 U 2 V j d G l v b j E v V G F i b G U w M T c g K F B h Z 2 U g M T c p L 0 N o Y W 5 n Z W Q g V H l w Z S 5 7 Q 2 9 s d W 1 u N S w 0 f S Z x d W 9 0 O y w m c X V v d D t T Z W N 0 a W 9 u M S 9 U Y W J s Z T A x N y A o U G F n Z S A x N y k v Q 2 h h b m d l Z C B U e X B l L n t D b 2 x 1 b W 4 2 L D V 9 J n F 1 b 3 Q 7 L C Z x d W 9 0 O 1 N l Y 3 R p b 2 4 x L 1 R h Y m x l M D E 3 I C h Q Y W d l I D E 3 K S 9 D a G F u Z 2 V k I F R 5 c G U u e 0 N v b H V t b j g s N 3 0 m c X V v d D s s J n F 1 b 3 Q 7 U 2 V j d G l v b j E v V G F i b G U w M T c g K F B h Z 2 U g M T c p L 0 N o Y W 5 n Z W Q g V H l w Z S 5 7 Q 2 9 s d W 1 u M T A s O X 0 m c X V v d D s s J n F 1 b 3 Q 7 U 2 V j d G l v b j E v V G F i b G U w M T c g K F B h Z 2 U g M T c p L 0 N o Y W 5 n Z W Q g V H l w Z S 5 7 Q 2 9 s d W 1 u M T I s M T F 9 J n F 1 b 3 Q 7 L C Z x d W 9 0 O 1 N l Y 3 R p b 2 4 x L 1 R h Y m x l M D E 3 I C h Q Y W d l I D E 3 K S 9 D a G F u Z 2 V k I F R 5 c G U u e 0 N v b H V t b j E 0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c p L 1 R h Y m x l M D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M z E 6 N T c u N j M z M j E 0 M l o i I C 8 + P E V u d H J 5 I F R 5 c G U 9 I k Z p b G x D b 2 x 1 b W 5 U e X B l c y I g V m F s d W U 9 I n N C Z 1 V E Q U F B Q U F 3 W U d C Z z 0 9 I i A v P j x F b n R y e S B U e X B l P S J G a W x s Q 2 9 s d W 1 u T m F t Z X M i I F Z h b H V l P S J z W y Z x d W 9 0 O 0 N v b H V t b j E m c X V v d D s s J n F 1 b 3 Q 7 Q 2 9 s d W 1 u M y Z x d W 9 0 O y w m c X V v d D t D b 2 x 1 b W 4 0 J n F 1 b 3 Q 7 L C Z x d W 9 0 O 0 N v b H V t b j U m c X V v d D s s J n F 1 b 3 Q 7 Q 2 9 s d W 1 u N i Z x d W 9 0 O y w m c X V v d D t D b 2 x 1 b W 4 4 J n F 1 b 3 Q 7 L C Z x d W 9 0 O 0 N v b H V t b j k m c X V v d D s s J n F 1 b 3 Q 7 Q 2 9 s d W 1 u M T A m c X V v d D s s J n F 1 b 3 Q 7 Q 2 9 s d W 1 u M T I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T I v U 2 9 1 c m N l L n t D b 2 x 1 b W 4 x L D B 9 J n F 1 b 3 Q 7 L C Z x d W 9 0 O 1 N l Y 3 R p b 2 4 x L 0 F w c G V u Z D E y L 1 N v d X J j Z S 5 7 Q 2 9 s d W 1 u M y w x f S Z x d W 9 0 O y w m c X V v d D t T Z W N 0 a W 9 u M S 9 B c H B l b m Q x M i 9 T b 3 V y Y 2 U u e 0 N v b H V t b j Q s M n 0 m c X V v d D s s J n F 1 b 3 Q 7 U 2 V j d G l v b j E v Q X B w Z W 5 k M T I v U 2 9 1 c m N l L n t D b 2 x 1 b W 4 1 L D N 9 J n F 1 b 3 Q 7 L C Z x d W 9 0 O 1 N l Y 3 R p b 2 4 x L 0 F w c G V u Z D E y L 1 N v d X J j Z S 5 7 Q 2 9 s d W 1 u N i w 0 f S Z x d W 9 0 O y w m c X V v d D t T Z W N 0 a W 9 u M S 9 B c H B l b m Q x M i 9 T b 3 V y Y 2 U u e 0 N v b H V t b j g s N X 0 m c X V v d D s s J n F 1 b 3 Q 7 U 2 V j d G l v b j E v Q X B w Z W 5 k M T I v U 2 9 1 c m N l L n t D b 2 x 1 b W 4 5 L D Z 9 J n F 1 b 3 Q 7 L C Z x d W 9 0 O 1 N l Y 3 R p b 2 4 x L 0 F w c G V u Z D E y L 1 N v d X J j Z S 5 7 Q 2 9 s d W 1 u M T A s N 3 0 m c X V v d D s s J n F 1 b 3 Q 7 U 2 V j d G l v b j E v Q X B w Z W 5 k M T I v U 2 9 1 c m N l L n t D b 2 x 1 b W 4 x M i w 4 f S Z x d W 9 0 O y w m c X V v d D t T Z W N 0 a W 9 u M S 9 B c H B l b m Q x M i 9 T b 3 V y Y 2 U u e 0 N v b H V t b j E 0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B c H B l b m Q x M i 9 T b 3 V y Y 2 U u e 0 N v b H V t b j E s M H 0 m c X V v d D s s J n F 1 b 3 Q 7 U 2 V j d G l v b j E v Q X B w Z W 5 k M T I v U 2 9 1 c m N l L n t D b 2 x 1 b W 4 z L D F 9 J n F 1 b 3 Q 7 L C Z x d W 9 0 O 1 N l Y 3 R p b 2 4 x L 0 F w c G V u Z D E y L 1 N v d X J j Z S 5 7 Q 2 9 s d W 1 u N C w y f S Z x d W 9 0 O y w m c X V v d D t T Z W N 0 a W 9 u M S 9 B c H B l b m Q x M i 9 T b 3 V y Y 2 U u e 0 N v b H V t b j U s M 3 0 m c X V v d D s s J n F 1 b 3 Q 7 U 2 V j d G l v b j E v Q X B w Z W 5 k M T I v U 2 9 1 c m N l L n t D b 2 x 1 b W 4 2 L D R 9 J n F 1 b 3 Q 7 L C Z x d W 9 0 O 1 N l Y 3 R p b 2 4 x L 0 F w c G V u Z D E y L 1 N v d X J j Z S 5 7 Q 2 9 s d W 1 u O C w 1 f S Z x d W 9 0 O y w m c X V v d D t T Z W N 0 a W 9 u M S 9 B c H B l b m Q x M i 9 T b 3 V y Y 2 U u e 0 N v b H V t b j k s N n 0 m c X V v d D s s J n F 1 b 3 Q 7 U 2 V j d G l v b j E v Q X B w Z W 5 k M T I v U 2 9 1 c m N l L n t D b 2 x 1 b W 4 x M C w 3 f S Z x d W 9 0 O y w m c X V v d D t T Z W N 0 a W 9 u M S 9 B c H B l b m Q x M i 9 T b 3 V y Y 2 U u e 0 N v b H V t b j E y L D h 9 J n F 1 b 3 Q 7 L C Z x d W 9 0 O 1 N l Y 3 R p b 2 4 x L 0 F w c G V u Z D E y L 1 N v d X J j Z S 5 7 Q 2 9 s d W 1 u M T Q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5 J T I w K F B h Z 2 U l M j A x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M z c 6 N T I u O D Q 2 O T E 5 M F o i I C 8 + P E V u d H J 5 I F R 5 c G U 9 I k Z p b G x D b 2 x 1 b W 5 U e X B l c y I g V m F s d W U 9 I n N C Z 0 1 H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s y M D I w I F E z J n F 1 b 3 Q 7 L C Z x d W 9 0 O 0 N v b H V t b j U m c X V v d D s s J n F 1 b 3 Q 7 M j A x O S B R M y Z x d W 9 0 O y w m c X V v d D t D b 2 x 1 b W 4 3 J n F 1 b 3 Q 7 L C Z x d W 9 0 O z I 3 L C A y M D I w J n F 1 b 3 Q 7 L C Z x d W 9 0 O 0 N v b H V t b j k m c X V v d D s s J n F 1 b 3 Q 7 M j k s I D I w M T k m c X V v d D s s J n F 1 b 3 Q 7 Q 2 9 s d W 1 u M T E m c X V v d D s s J n F 1 b 3 Q 7 M j c s I D I w M j B f M S Z x d W 9 0 O y w m c X V v d D t D b 2 x 1 b W 4 x M y Z x d W 9 0 O y w m c X V v d D s y O S w g M j A x O V 8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1 K S 9 D a G F u Z 2 V k I F R 5 c G U u e 0 N v b H V t b j E s M H 0 m c X V v d D s s J n F 1 b 3 Q 7 U 2 V j d G l v b j E v V G F i b G U w M T k g K F B h Z 2 U g M T U p L 0 N o Y W 5 n Z W Q g V H l w Z S 5 7 Q 2 9 s d W 1 u M i w x f S Z x d W 9 0 O y w m c X V v d D t T Z W N 0 a W 9 u M S 9 U Y W J s Z T A x O S A o U G F n Z S A x N S k v Q 2 h h b m d l Z C B U e X B l L n t D b 2 x 1 b W 4 z L D J 9 J n F 1 b 3 Q 7 L C Z x d W 9 0 O 1 N l Y 3 R p b 2 4 x L 1 R h Y m x l M D E 5 I C h Q Y W d l I D E 1 K S 9 D a G F u Z 2 V k I F R 5 c G U u e z I w M j A g U T M s M 3 0 m c X V v d D s s J n F 1 b 3 Q 7 U 2 V j d G l v b j E v V G F i b G U w M T k g K F B h Z 2 U g M T U p L 0 N o Y W 5 n Z W Q g V H l w Z S 5 7 Q 2 9 s d W 1 u N S w 0 f S Z x d W 9 0 O y w m c X V v d D t T Z W N 0 a W 9 u M S 9 U Y W J s Z T A x O S A o U G F n Z S A x N S k v Q 2 h h b m d l Z C B U e X B l L n s y M D E 5 I F E z L D V 9 J n F 1 b 3 Q 7 L C Z x d W 9 0 O 1 N l Y 3 R p b 2 4 x L 1 R h Y m x l M D E 5 I C h Q Y W d l I D E 1 K S 9 D a G F u Z 2 V k I F R 5 c G U u e 0 N v b H V t b j c s N n 0 m c X V v d D s s J n F 1 b 3 Q 7 U 2 V j d G l v b j E v V G F i b G U w M T k g K F B h Z 2 U g M T U p L 0 N o Y W 5 n Z W Q g V H l w Z S 5 7 M j c s I D I w M j A s N 3 0 m c X V v d D s s J n F 1 b 3 Q 7 U 2 V j d G l v b j E v V G F i b G U w M T k g K F B h Z 2 U g M T U p L 0 N o Y W 5 n Z W Q g V H l w Z S 5 7 Q 2 9 s d W 1 u O S w 4 f S Z x d W 9 0 O y w m c X V v d D t T Z W N 0 a W 9 u M S 9 U Y W J s Z T A x O S A o U G F n Z S A x N S k v Q 2 h h b m d l Z C B U e X B l L n s y O S w g M j A x O S w 5 f S Z x d W 9 0 O y w m c X V v d D t T Z W N 0 a W 9 u M S 9 U Y W J s Z T A x O S A o U G F n Z S A x N S k v Q 2 h h b m d l Z C B U e X B l L n t D b 2 x 1 b W 4 x M S w x M H 0 m c X V v d D s s J n F 1 b 3 Q 7 U 2 V j d G l v b j E v V G F i b G U w M T k g K F B h Z 2 U g M T U p L 0 N o Y W 5 n Z W Q g V H l w Z S 5 7 M j c s I D I w M j B f M S w x M X 0 m c X V v d D s s J n F 1 b 3 Q 7 U 2 V j d G l v b j E v V G F i b G U w M T k g K F B h Z 2 U g M T U p L 0 N o Y W 5 n Z W Q g V H l w Z S 5 7 Q 2 9 s d W 1 u M T M s M T J 9 J n F 1 b 3 Q 7 L C Z x d W 9 0 O 1 N l Y 3 R p b 2 4 x L 1 R h Y m x l M D E 5 I C h Q Y W d l I D E 1 K S 9 D a G F u Z 2 V k I F R 5 c G U u e z I 5 L C A y M D E 5 X z I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x O S A o U G F n Z S A x N S k v Q 2 h h b m d l Z C B U e X B l L n t D b 2 x 1 b W 4 x L D B 9 J n F 1 b 3 Q 7 L C Z x d W 9 0 O 1 N l Y 3 R p b 2 4 x L 1 R h Y m x l M D E 5 I C h Q Y W d l I D E 1 K S 9 D a G F u Z 2 V k I F R 5 c G U u e 0 N v b H V t b j I s M X 0 m c X V v d D s s J n F 1 b 3 Q 7 U 2 V j d G l v b j E v V G F i b G U w M T k g K F B h Z 2 U g M T U p L 0 N o Y W 5 n Z W Q g V H l w Z S 5 7 Q 2 9 s d W 1 u M y w y f S Z x d W 9 0 O y w m c X V v d D t T Z W N 0 a W 9 u M S 9 U Y W J s Z T A x O S A o U G F n Z S A x N S k v Q 2 h h b m d l Z C B U e X B l L n s y M D I w I F E z L D N 9 J n F 1 b 3 Q 7 L C Z x d W 9 0 O 1 N l Y 3 R p b 2 4 x L 1 R h Y m x l M D E 5 I C h Q Y W d l I D E 1 K S 9 D a G F u Z 2 V k I F R 5 c G U u e 0 N v b H V t b j U s N H 0 m c X V v d D s s J n F 1 b 3 Q 7 U 2 V j d G l v b j E v V G F i b G U w M T k g K F B h Z 2 U g M T U p L 0 N o Y W 5 n Z W Q g V H l w Z S 5 7 M j A x O S B R M y w 1 f S Z x d W 9 0 O y w m c X V v d D t T Z W N 0 a W 9 u M S 9 U Y W J s Z T A x O S A o U G F n Z S A x N S k v Q 2 h h b m d l Z C B U e X B l L n t D b 2 x 1 b W 4 3 L D Z 9 J n F 1 b 3 Q 7 L C Z x d W 9 0 O 1 N l Y 3 R p b 2 4 x L 1 R h Y m x l M D E 5 I C h Q Y W d l I D E 1 K S 9 D a G F u Z 2 V k I F R 5 c G U u e z I 3 L C A y M D I w L D d 9 J n F 1 b 3 Q 7 L C Z x d W 9 0 O 1 N l Y 3 R p b 2 4 x L 1 R h Y m x l M D E 5 I C h Q Y W d l I D E 1 K S 9 D a G F u Z 2 V k I F R 5 c G U u e 0 N v b H V t b j k s O H 0 m c X V v d D s s J n F 1 b 3 Q 7 U 2 V j d G l v b j E v V G F i b G U w M T k g K F B h Z 2 U g M T U p L 0 N o Y W 5 n Z W Q g V H l w Z S 5 7 M j k s I D I w M T k s O X 0 m c X V v d D s s J n F 1 b 3 Q 7 U 2 V j d G l v b j E v V G F i b G U w M T k g K F B h Z 2 U g M T U p L 0 N o Y W 5 n Z W Q g V H l w Z S 5 7 Q 2 9 s d W 1 u M T E s M T B 9 J n F 1 b 3 Q 7 L C Z x d W 9 0 O 1 N l Y 3 R p b 2 4 x L 1 R h Y m x l M D E 5 I C h Q Y W d l I D E 1 K S 9 D a G F u Z 2 V k I F R 5 c G U u e z I 3 L C A y M D I w X z E s M T F 9 J n F 1 b 3 Q 7 L C Z x d W 9 0 O 1 N l Y 3 R p b 2 4 x L 1 R h Y m x l M D E 5 I C h Q Y W d l I D E 1 K S 9 D a G F u Z 2 V k I F R 5 c G U u e 0 N v b H V t b j E z L D E y f S Z x d W 9 0 O y w m c X V v d D t T Z W N 0 a W 9 u M S 9 U Y W J s Z T A x O S A o U G F n Z S A x N S k v Q 2 h h b m d l Z C B U e X B l L n s y O S w g M j A x O V 8 y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k l M j A o U G F n Z S U y M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U p L 1 R h Y m x l M D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0 M z o y N y 4 2 M j I z N z U 2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j Y p L 0 N o Y W 5 n Z W Q g V H l w Z S 5 7 Q 2 9 s d W 1 u M S w w f S Z x d W 9 0 O y w m c X V v d D t T Z W N 0 a W 9 u M S 9 U Y W J s Z T A x N y A o U G F n Z S A y N i k v Q 2 h h b m d l Z C B U e X B l L n t D b 2 x 1 b W 4 y L D F 9 J n F 1 b 3 Q 7 L C Z x d W 9 0 O 1 N l Y 3 R p b 2 4 x L 1 R h Y m x l M D E 3 I C h Q Y W d l I D I 2 K S 9 D a G F u Z 2 V k I F R 5 c G U u e 0 N v b H V t b j M s M n 0 m c X V v d D s s J n F 1 b 3 Q 7 U 2 V j d G l v b j E v V G F i b G U w M T c g K F B h Z 2 U g M j Y p L 0 N o Y W 5 n Z W Q g V H l w Z S 5 7 Q 2 9 s d W 1 u N C w z f S Z x d W 9 0 O y w m c X V v d D t T Z W N 0 a W 9 u M S 9 U Y W J s Z T A x N y A o U G F n Z S A y N i k v Q 2 h h b m d l Z C B U e X B l L n t D b 2 x 1 b W 4 1 L D R 9 J n F 1 b 3 Q 7 L C Z x d W 9 0 O 1 N l Y 3 R p b 2 4 x L 1 R h Y m x l M D E 3 I C h Q Y W d l I D I 2 K S 9 D a G F u Z 2 V k I F R 5 c G U u e 0 N v b H V t b j Y s N X 0 m c X V v d D s s J n F 1 b 3 Q 7 U 2 V j d G l v b j E v V G F i b G U w M T c g K F B h Z 2 U g M j Y p L 0 N o Y W 5 n Z W Q g V H l w Z S 5 7 Q 2 9 s d W 1 u N y w 2 f S Z x d W 9 0 O y w m c X V v d D t T Z W N 0 a W 9 u M S 9 U Y W J s Z T A x N y A o U G F n Z S A y N i k v Q 2 h h b m d l Z C B U e X B l L n t D b 2 x 1 b W 4 4 L D d 9 J n F 1 b 3 Q 7 L C Z x d W 9 0 O 1 N l Y 3 R p b 2 4 x L 1 R h Y m x l M D E 3 I C h Q Y W d l I D I 2 K S 9 D a G F u Z 2 V k I F R 5 c G U u e 0 N v b H V t b j k s O H 0 m c X V v d D s s J n F 1 b 3 Q 7 U 2 V j d G l v b j E v V G F i b G U w M T c g K F B h Z 2 U g M j Y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3 I C h Q Y W d l I D I 2 K S 9 D a G F u Z 2 V k I F R 5 c G U u e 0 N v b H V t b j E s M H 0 m c X V v d D s s J n F 1 b 3 Q 7 U 2 V j d G l v b j E v V G F i b G U w M T c g K F B h Z 2 U g M j Y p L 0 N o Y W 5 n Z W Q g V H l w Z S 5 7 Q 2 9 s d W 1 u M i w x f S Z x d W 9 0 O y w m c X V v d D t T Z W N 0 a W 9 u M S 9 U Y W J s Z T A x N y A o U G F n Z S A y N i k v Q 2 h h b m d l Z C B U e X B l L n t D b 2 x 1 b W 4 z L D J 9 J n F 1 b 3 Q 7 L C Z x d W 9 0 O 1 N l Y 3 R p b 2 4 x L 1 R h Y m x l M D E 3 I C h Q Y W d l I D I 2 K S 9 D a G F u Z 2 V k I F R 5 c G U u e 0 N v b H V t b j Q s M 3 0 m c X V v d D s s J n F 1 b 3 Q 7 U 2 V j d G l v b j E v V G F i b G U w M T c g K F B h Z 2 U g M j Y p L 0 N o Y W 5 n Z W Q g V H l w Z S 5 7 Q 2 9 s d W 1 u N S w 0 f S Z x d W 9 0 O y w m c X V v d D t T Z W N 0 a W 9 u M S 9 U Y W J s Z T A x N y A o U G F n Z S A y N i k v Q 2 h h b m d l Z C B U e X B l L n t D b 2 x 1 b W 4 2 L D V 9 J n F 1 b 3 Q 7 L C Z x d W 9 0 O 1 N l Y 3 R p b 2 4 x L 1 R h Y m x l M D E 3 I C h Q Y W d l I D I 2 K S 9 D a G F u Z 2 V k I F R 5 c G U u e 0 N v b H V t b j c s N n 0 m c X V v d D s s J n F 1 b 3 Q 7 U 2 V j d G l v b j E v V G F i b G U w M T c g K F B h Z 2 U g M j Y p L 0 N o Y W 5 n Z W Q g V H l w Z S 5 7 Q 2 9 s d W 1 u O C w 3 f S Z x d W 9 0 O y w m c X V v d D t T Z W N 0 a W 9 u M S 9 U Y W J s Z T A x N y A o U G F n Z S A y N i k v Q 2 h h b m d l Z C B U e X B l L n t D b 2 x 1 b W 4 5 L D h 9 J n F 1 b 3 Q 7 L C Z x d W 9 0 O 1 N l Y 3 R p b 2 4 x L 1 R h Y m x l M D E 3 I C h Q Y W d l I D I 2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y N i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U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M D o x O C 4 y M D U 2 N z A 5 W i I g L z 4 8 R W 5 0 c n k g V H l w Z T 0 i R m l s b E N v b H V t b l R 5 c G V z I i B W Y W x 1 Z T 0 i c 0 J n W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U 1 K S 9 D a G F u Z 2 V k I F R 5 c G U u e 0 N v b H V t b j E s M H 0 m c X V v d D s s J n F 1 b 3 Q 7 U 2 V j d G l v b j E v V G F i b G U w N T c g K F B h Z 2 U g N T U p L 0 N o Y W 5 n Z W Q g V H l w Z S 5 7 Q 2 9 s d W 1 u M i w x f S Z x d W 9 0 O y w m c X V v d D t T Z W N 0 a W 9 u M S 9 U Y W J s Z T A 1 N y A o U G F n Z S A 1 N S k v Q 2 h h b m d l Z C B U e X B l L n t D b 2 x 1 b W 4 z L D J 9 J n F 1 b 3 Q 7 L C Z x d W 9 0 O 1 N l Y 3 R p b 2 4 x L 1 R h Y m x l M D U 3 I C h Q Y W d l I D U 1 K S 9 D a G F u Z 2 V k I F R 5 c G U u e 0 N v b H V t b j Q s M 3 0 m c X V v d D s s J n F 1 b 3 Q 7 U 2 V j d G l v b j E v V G F i b G U w N T c g K F B h Z 2 U g N T U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1 N y A o U G F n Z S A 1 N S k v Q 2 h h b m d l Z C B U e X B l L n t D b 2 x 1 b W 4 x L D B 9 J n F 1 b 3 Q 7 L C Z x d W 9 0 O 1 N l Y 3 R p b 2 4 x L 1 R h Y m x l M D U 3 I C h Q Y W d l I D U 1 K S 9 D a G F u Z 2 V k I F R 5 c G U u e 0 N v b H V t b j I s M X 0 m c X V v d D s s J n F 1 b 3 Q 7 U 2 V j d G l v b j E v V G F i b G U w N T c g K F B h Z 2 U g N T U p L 0 N o Y W 5 n Z W Q g V H l w Z S 5 7 Q 2 9 s d W 1 u M y w y f S Z x d W 9 0 O y w m c X V v d D t T Z W N 0 a W 9 u M S 9 U Y W J s Z T A 1 N y A o U G F n Z S A 1 N S k v Q 2 h h b m d l Z C B U e X B l L n t D b 2 x 1 b W 4 0 L D N 9 J n F 1 b 3 Q 7 L C Z x d W 9 0 O 1 N l Y 3 R p b 2 4 x L 1 R h Y m x l M D U 3 I C h Q Y W d l I D U 1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3 J T I w K F B h Z 2 U l M j A 1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U 1 K S 9 U Y W J s Z T A 1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1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M D o w N y 4 2 O D k 1 N T A 4 W i I g L z 4 8 R W 5 0 c n k g V H l w Z T 0 i R m l s b E N v b H V t b l R 5 c G V z I i B W Y W x 1 Z T 0 i c 0 J n W U Z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1 N S k v Q 2 h h b m d l Z C B U e X B l L n t D b 2 x 1 b W 4 x L D B 9 J n F 1 b 3 Q 7 L C Z x d W 9 0 O 1 N l Y 3 R p b 2 4 x L 1 R h Y m x l M D U 4 I C h Q Y W d l I D U 1 K S 9 D a G F u Z 2 V k I F R 5 c G U u e 0 N v b H V t b j I s M X 0 m c X V v d D s s J n F 1 b 3 Q 7 U 2 V j d G l v b j E v V G F i b G U w N T g g K F B h Z 2 U g N T U p L 0 N o Y W 5 n Z W Q g V H l w Z S 5 7 Q 2 9 s d W 1 u M y w y f S Z x d W 9 0 O y w m c X V v d D t T Z W N 0 a W 9 u M S 9 U Y W J s Z T A 1 O C A o U G F n Z S A 1 N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4 I C h Q Y W d l I D U 1 K S 9 D a G F u Z 2 V k I F R 5 c G U u e 0 N v b H V t b j E s M H 0 m c X V v d D s s J n F 1 b 3 Q 7 U 2 V j d G l v b j E v V G F i b G U w N T g g K F B h Z 2 U g N T U p L 0 N o Y W 5 n Z W Q g V H l w Z S 5 7 Q 2 9 s d W 1 u M i w x f S Z x d W 9 0 O y w m c X V v d D t T Z W N 0 a W 9 u M S 9 U Y W J s Z T A 1 O C A o U G F n Z S A 1 N S k v Q 2 h h b m d l Z C B U e X B l L n t D b 2 x 1 b W 4 z L D J 9 J n F 1 b 3 Q 7 L C Z x d W 9 0 O 1 N l Y 3 R p b 2 4 x L 1 R h Y m x l M D U 4 I C h Q Y W d l I D U 1 K S 9 D a G F u Z 2 V k I F R 5 c G U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1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U 1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1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N T A 6 M T U u N z I y N j c 3 O V o i I C 8 + P E V u d H J 5 I F R 5 c G U 9 I k Z p b G x D b 2 x 1 b W 5 U e X B l c y I g V m F s d W U 9 I n N C Z 1 l G Q U F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y 9 T b 3 V y Y 2 U u e 0 N v b H V t b j E s M H 0 m c X V v d D s s J n F 1 b 3 Q 7 U 2 V j d G l v b j E v Q X B w Z W 5 k M T M v U 2 9 1 c m N l L n t D b 2 x 1 b W 4 y L D F 9 J n F 1 b 3 Q 7 L C Z x d W 9 0 O 1 N l Y 3 R p b 2 4 x L 0 F w c G V u Z D E z L 1 N v d X J j Z S 5 7 Q 2 9 s d W 1 u M y w y f S Z x d W 9 0 O y w m c X V v d D t T Z W N 0 a W 9 u M S 9 B c H B l b m Q x M y 9 T b 3 V y Y 2 U u e 0 N v b H V t b j Q s M 3 0 m c X V v d D s s J n F 1 b 3 Q 7 U 2 V j d G l v b j E v Q X B w Z W 5 k M T M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E z L 1 N v d X J j Z S 5 7 Q 2 9 s d W 1 u M S w w f S Z x d W 9 0 O y w m c X V v d D t T Z W N 0 a W 9 u M S 9 B c H B l b m Q x M y 9 T b 3 V y Y 2 U u e 0 N v b H V t b j I s M X 0 m c X V v d D s s J n F 1 b 3 Q 7 U 2 V j d G l v b j E v Q X B w Z W 5 k M T M v U 2 9 1 c m N l L n t D b 2 x 1 b W 4 z L D J 9 J n F 1 b 3 Q 7 L C Z x d W 9 0 O 1 N l Y 3 R p b 2 4 x L 0 F w c G V u Z D E z L 1 N v d X J j Z S 5 7 Q 2 9 s d W 1 u N C w z f S Z x d W 9 0 O y w m c X V v d D t T Z W N 0 a W 9 u M S 9 B c H B l b m Q x M y 9 T b 3 V y Y 2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N T k 6 N T c u M j k 4 N D Q 3 M l o i I C 8 + P E V u d H J 5 I F R 5 c G U 9 I k Z p b G x D b 2 x 1 b W 5 U e X B l c y I g V m F s d W U 9 I n N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N T g p L 0 N o Y W 5 n Z W Q g V H l w Z S 5 7 Q 2 9 s d W 1 u M S w w f S Z x d W 9 0 O y w m c X V v d D t T Z W N 0 a W 9 u M S 9 U Y W J s Z T A 2 M S A o U G F n Z S A 1 O C k v Q 2 h h b m d l Z C B U e X B l L n t D b 2 x 1 b W 4 y L D F 9 J n F 1 b 3 Q 7 L C Z x d W 9 0 O 1 N l Y 3 R p b 2 4 x L 1 R h Y m x l M D Y x I C h Q Y W d l I D U 4 K S 9 D a G F u Z 2 V k I F R 5 c G U u e 0 N v b H V t b j M s M n 0 m c X V v d D s s J n F 1 b 3 Q 7 U 2 V j d G l v b j E v V G F i b G U w N j E g K F B h Z 2 U g N T g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2 M S A o U G F n Z S A 1 O C k v Q 2 h h b m d l Z C B U e X B l L n t D b 2 x 1 b W 4 x L D B 9 J n F 1 b 3 Q 7 L C Z x d W 9 0 O 1 N l Y 3 R p b 2 4 x L 1 R h Y m x l M D Y x I C h Q Y W d l I D U 4 K S 9 D a G F u Z 2 V k I F R 5 c G U u e 0 N v b H V t b j I s M X 0 m c X V v d D s s J n F 1 b 3 Q 7 U 2 V j d G l v b j E v V G F i b G U w N j E g K F B h Z 2 U g N T g p L 0 N o Y W 5 n Z W Q g V H l w Z S 5 7 Q 2 9 s d W 1 u M y w y f S Z x d W 9 0 O y w m c X V v d D t T Z W N 0 a W 9 u M S 9 U Y W J s Z T A 2 M S A o U G F n Z S A 1 O C k v Q 2 h h b m d l Z C B U e X B l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M S U y M C h Q Y W d l J T I w N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v V G F i b G U w N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O T o 1 M i 4 2 N z k 4 M D Y 0 W i I g L z 4 8 R W 5 0 c n k g V H l w Z T 0 i R m l s b E N v b H V t b l R 5 c G V z I i B W Y W x 1 Z T 0 i c 0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1 O C k v Q 2 h h b m d l Z C B U e X B l L n t D b 2 x 1 b W 4 x L D B 9 J n F 1 b 3 Q 7 L C Z x d W 9 0 O 1 N l Y 3 R p b 2 4 x L 1 R h Y m x l M D Y y I C h Q Y W d l I D U 4 K S 9 D a G F u Z 2 V k I F R 5 c G U u e 0 N v b H V t b j I s M X 0 m c X V v d D s s J n F 1 b 3 Q 7 U 2 V j d G l v b j E v V G F i b G U w N j I g K F B h Z 2 U g N T g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2 M i A o U G F n Z S A 1 O C k v Q 2 h h b m d l Z C B U e X B l L n t D b 2 x 1 b W 4 x L D B 9 J n F 1 b 3 Q 7 L C Z x d W 9 0 O 1 N l Y 3 R p b 2 4 x L 1 R h Y m x l M D Y y I C h Q Y W d l I D U 4 K S 9 D a G F u Z 2 V k I F R 5 c G U u e 0 N v b H V t b j I s M X 0 m c X V v d D s s J n F 1 b 3 Q 7 U 2 V j d G l v b j E v V G F i b G U w N j I g K F B h Z 2 U g N T g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U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T g p L 1 R h Y m x l M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U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z J T I w K F B h Z 2 U l M j A 1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4 O j U 5 O j U 2 L j E x O T Y w N j V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M g K F B h Z 2 U g N T g p L 0 N o Y W 5 n Z W Q g V H l w Z S 5 7 Q 2 9 s d W 1 u M S w w f S Z x d W 9 0 O y w m c X V v d D t T Z W N 0 a W 9 u M S 9 U Y W J s Z T A 2 M y A o U G F n Z S A 1 O C k v Q 2 h h b m d l Z C B U e X B l L n t D b 2 x 1 b W 4 y L D F 9 J n F 1 b 3 Q 7 L C Z x d W 9 0 O 1 N l Y 3 R p b 2 4 x L 1 R h Y m x l M D Y z I C h Q Y W d l I D U 4 K S 9 D a G F u Z 2 V k I F R 5 c G U u e 0 N v b H V t b j M s M n 0 m c X V v d D s s J n F 1 b 3 Q 7 U 2 V j d G l v b j E v V G F i b G U w N j M g K F B h Z 2 U g N T g p L 0 N o Y W 5 n Z W Q g V H l w Z S 5 7 Q 2 9 s d W 1 u N C w z f S Z x d W 9 0 O y w m c X V v d D t T Z W N 0 a W 9 u M S 9 U Y W J s Z T A 2 M y A o U G F n Z S A 1 O C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Y z I C h Q Y W d l I D U 4 K S 9 D a G F u Z 2 V k I F R 5 c G U u e 0 N v b H V t b j E s M H 0 m c X V v d D s s J n F 1 b 3 Q 7 U 2 V j d G l v b j E v V G F i b G U w N j M g K F B h Z 2 U g N T g p L 0 N o Y W 5 n Z W Q g V H l w Z S 5 7 Q 2 9 s d W 1 u M i w x f S Z x d W 9 0 O y w m c X V v d D t T Z W N 0 a W 9 u M S 9 U Y W J s Z T A 2 M y A o U G F n Z S A 1 O C k v Q 2 h h b m d l Z C B U e X B l L n t D b 2 x 1 b W 4 z L D J 9 J n F 1 b 3 Q 7 L C Z x d W 9 0 O 1 N l Y 3 R p b 2 4 x L 1 R h Y m x l M D Y z I C h Q Y W d l I D U 4 K S 9 D a G F u Z 2 V k I F R 5 c G U u e 0 N v b H V t b j Q s M 3 0 m c X V v d D s s J n F 1 b 3 Q 7 U 2 V j d G l v b j E v V G F i b G U w N j M g K F B h Z 2 U g N T g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M l M j A o U G F n Z S U y M D U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T g p L 1 R h Y m x l M D Y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U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x N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O T o 1 O S 4 2 M j U 0 N T g 2 W i I g L z 4 8 R W 5 0 c n k g V H l w Z T 0 i R m l s b E N v b H V t b l R 5 c G V z I i B W Y W x 1 Z T 0 i c 0 J n W U F C Z 0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E 0 L 1 N v d X J j Z S 5 7 Q 2 9 s d W 1 u M S w w f S Z x d W 9 0 O y w m c X V v d D t T Z W N 0 a W 9 u M S 9 B c H B l b m Q x N C 9 T b 3 V y Y 2 U u e 0 N v b H V t b j I s M X 0 m c X V v d D s s J n F 1 b 3 Q 7 U 2 V j d G l v b j E v Q X B w Z W 5 k M T Q v U 2 9 1 c m N l L n t D b 2 x 1 b W 4 z L D J 9 J n F 1 b 3 Q 7 L C Z x d W 9 0 O 1 N l Y 3 R p b 2 4 x L 0 F w c G V u Z D E 0 L 1 N v d X J j Z S 5 7 Q 2 9 s d W 1 u N C w z f S Z x d W 9 0 O y w m c X V v d D t T Z W N 0 a W 9 u M S 9 B c H B l b m Q x N C 9 T b 3 V y Y 2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X B w Z W 5 k M T Q v U 2 9 1 c m N l L n t D b 2 x 1 b W 4 x L D B 9 J n F 1 b 3 Q 7 L C Z x d W 9 0 O 1 N l Y 3 R p b 2 4 x L 0 F w c G V u Z D E 0 L 1 N v d X J j Z S 5 7 Q 2 9 s d W 1 u M i w x f S Z x d W 9 0 O y w m c X V v d D t T Z W N 0 a W 9 u M S 9 B c H B l b m Q x N C 9 T b 3 V y Y 2 U u e 0 N v b H V t b j M s M n 0 m c X V v d D s s J n F 1 b 3 Q 7 U 2 V j d G l v b j E v Q X B w Z W 5 k M T Q v U 2 9 1 c m N l L n t D b 2 x 1 b W 4 0 L D N 9 J n F 1 b 3 Q 7 L C Z x d W 9 0 O 1 N l Y 3 R p b 2 4 x L 0 F w c G V u Z D E 0 L 1 N v d X J j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T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w N j o y N i 4 w M T U 5 N D g w W i I g L z 4 8 R W 5 0 c n k g V H l w Z T 0 i R m l s b E N v b H V t b l R 5 c G V z I i B W Y W x 1 Z T 0 i c 0 J n W U Z C Z 1 k 9 I i A v P j x F b n R y e S B U e X B l P S J G a W x s Q 2 9 s d W 1 u T m F t Z X M i I F Z h b H V l P S J z W y Z x d W 9 0 O 0 N v b H V t b j E m c X V v d D s s J n F 1 b 3 Q 7 Q 2 9 s d W 1 u M i Z x d W 9 0 O y w m c X V v d D s y M D I w I F E x J n F 1 b 3 Q 7 L C Z x d W 9 0 O 0 N v b H V t b j Q m c X V v d D s s J n F 1 b 3 Q 7 M j A x O S B R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5 I C h Q Y W d l I D M 5 K S 9 D a G F u Z 2 V k I F R 5 c G U u e 0 N v b H V t b j E s M H 0 m c X V v d D s s J n F 1 b 3 Q 7 U 2 V j d G l v b j E v V G F i b G U w N D k g K F B h Z 2 U g M z k p L 0 N o Y W 5 n Z W Q g V H l w Z S 5 7 Q 2 9 s d W 1 u M i w x f S Z x d W 9 0 O y w m c X V v d D t T Z W N 0 a W 9 u M S 9 U Y W J s Z T A 0 O S A o U G F n Z S A z O S k v Q 2 h h b m d l Z C B U e X B l L n s y M D I w I F E x L D J 9 J n F 1 b 3 Q 7 L C Z x d W 9 0 O 1 N l Y 3 R p b 2 4 x L 1 R h Y m x l M D Q 5 I C h Q Y W d l I D M 5 K S 9 D a G F u Z 2 V k I F R 5 c G U u e 0 N v b H V t b j Q s M 3 0 m c X V v d D s s J n F 1 b 3 Q 7 U 2 V j d G l v b j E v V G F i b G U w N D k g K F B h Z 2 U g M z k p L 0 N o Y W 5 n Z W Q g V H l w Z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0 O S A o U G F n Z S A z O S k v Q 2 h h b m d l Z C B U e X B l L n t D b 2 x 1 b W 4 x L D B 9 J n F 1 b 3 Q 7 L C Z x d W 9 0 O 1 N l Y 3 R p b 2 4 x L 1 R h Y m x l M D Q 5 I C h Q Y W d l I D M 5 K S 9 D a G F u Z 2 V k I F R 5 c G U u e 0 N v b H V t b j I s M X 0 m c X V v d D s s J n F 1 b 3 Q 7 U 2 V j d G l v b j E v V G F i b G U w N D k g K F B h Z 2 U g M z k p L 0 N o Y W 5 n Z W Q g V H l w Z S 5 7 M j A y M C B R M S w y f S Z x d W 9 0 O y w m c X V v d D t T Z W N 0 a W 9 u M S 9 U Y W J s Z T A 0 O S A o U G F n Z S A z O S k v Q 2 h h b m d l Z C B U e X B l L n t D b 2 x 1 b W 4 0 L D N 9 J n F 1 b 3 Q 7 L C Z x d W 9 0 O 1 N l Y 3 R p b 2 4 x L 1 R h Y m x l M D Q 5 I C h Q Y W d l I D M 5 K S 9 D a G F u Z 2 V k I F R 5 c G U u e z I w M T k g U T E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5 J T I w K F B h Z 2 U l M j A z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S 9 U Y W J s Z T A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z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M D k 6 M z g u M T E 4 N j g 0 M V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S k v Q 2 h h b m d l Z C B U e X B l L n t D b 2 x 1 b W 4 x L D B 9 J n F 1 b 3 Q 7 L C Z x d W 9 0 O 1 N l Y 3 R p b 2 4 x L 1 R h Y m x l M D U 4 I C h Q Y W d l I D Q x K S 9 D a G F u Z 2 V k I F R 5 c G U u e 0 N v b H V t b j I s M X 0 m c X V v d D s s J n F 1 b 3 Q 7 U 2 V j d G l v b j E v V G F i b G U w N T g g K F B h Z 2 U g N D E p L 0 N o Y W 5 n Z W Q g V H l w Z S 5 7 Q 2 9 s d W 1 u M y w y f S Z x d W 9 0 O y w m c X V v d D t T Z W N 0 a W 9 u M S 9 U Y W J s Z T A 1 O C A o U G F n Z S A 0 M S k v Q 2 h h b m d l Z C B U e X B l L n t D b 2 x 1 b W 4 0 L D N 9 J n F 1 b 3 Q 7 L C Z x d W 9 0 O 1 N l Y 3 R p b 2 4 x L 1 R h Y m x l M D U 4 I C h Q Y W d l I D Q x K S 9 D a G F u Z 2 V k I F R 5 c G U u e 0 N v b H V t b j U s N H 0 m c X V v d D s s J n F 1 b 3 Q 7 U 2 V j d G l v b j E v V G F i b G U w N T g g K F B h Z 2 U g N D E p L 0 N o Y W 5 n Z W Q g V H l w Z S 5 7 Q 2 9 s d W 1 u N i w 1 f S Z x d W 9 0 O y w m c X V v d D t T Z W N 0 a W 9 u M S 9 U Y W J s Z T A 1 O C A o U G F n Z S A 0 M S k v Q 2 h h b m d l Z C B U e X B l L n t D b 2 x 1 b W 4 3 L D Z 9 J n F 1 b 3 Q 7 L C Z x d W 9 0 O 1 N l Y 3 R p b 2 4 x L 1 R h Y m x l M D U 4 I C h Q Y W d l I D Q x K S 9 D a G F u Z 2 V k I F R 5 c G U u e 0 N v b H V t b j g s N 3 0 m c X V v d D s s J n F 1 b 3 Q 7 U 2 V j d G l v b j E v V G F i b G U w N T g g K F B h Z 2 U g N D E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1 O C A o U G F n Z S A 0 M S k v Q 2 h h b m d l Z C B U e X B l L n t D b 2 x 1 b W 4 x L D B 9 J n F 1 b 3 Q 7 L C Z x d W 9 0 O 1 N l Y 3 R p b 2 4 x L 1 R h Y m x l M D U 4 I C h Q Y W d l I D Q x K S 9 D a G F u Z 2 V k I F R 5 c G U u e 0 N v b H V t b j I s M X 0 m c X V v d D s s J n F 1 b 3 Q 7 U 2 V j d G l v b j E v V G F i b G U w N T g g K F B h Z 2 U g N D E p L 0 N o Y W 5 n Z W Q g V H l w Z S 5 7 Q 2 9 s d W 1 u M y w y f S Z x d W 9 0 O y w m c X V v d D t T Z W N 0 a W 9 u M S 9 U Y W J s Z T A 1 O C A o U G F n Z S A 0 M S k v Q 2 h h b m d l Z C B U e X B l L n t D b 2 x 1 b W 4 0 L D N 9 J n F 1 b 3 Q 7 L C Z x d W 9 0 O 1 N l Y 3 R p b 2 4 x L 1 R h Y m x l M D U 4 I C h Q Y W d l I D Q x K S 9 D a G F u Z 2 V k I F R 5 c G U u e 0 N v b H V t b j U s N H 0 m c X V v d D s s J n F 1 b 3 Q 7 U 2 V j d G l v b j E v V G F i b G U w N T g g K F B h Z 2 U g N D E p L 0 N o Y W 5 n Z W Q g V H l w Z S 5 7 Q 2 9 s d W 1 u N i w 1 f S Z x d W 9 0 O y w m c X V v d D t T Z W N 0 a W 9 u M S 9 U Y W J s Z T A 1 O C A o U G F n Z S A 0 M S k v Q 2 h h b m d l Z C B U e X B l L n t D b 2 x 1 b W 4 3 L D Z 9 J n F 1 b 3 Q 7 L C Z x d W 9 0 O 1 N l Y 3 R p b 2 4 x L 1 R h Y m x l M D U 4 I C h Q Y W d l I D Q x K S 9 D a G F u Z 2 V k I F R 5 c G U u e 0 N v b H V t b j g s N 3 0 m c X V v d D s s J n F 1 b 3 Q 7 U 2 V j d G l v b j E v V G F i b G U w N T g g K F B h Z 2 U g N D E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E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x M z o z N i 4 1 N j Y y N D M x W i I g L z 4 8 R W 5 0 c n k g V H l w Z T 0 i R m l s b E N v b H V t b l R 5 c G V z I i B W Y W x 1 Z T 0 i c 0 J n W U d C Z 1 l H Q X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z I C h Q Y W d l I D Q w K S 9 D a G F u Z 2 V k I F R 5 c G U u e 0 N v b H V t b j E s M H 0 m c X V v d D s s J n F 1 b 3 Q 7 U 2 V j d G l v b j E v V G F i b G U w N T M g K F B h Z 2 U g N D A p L 0 N o Y W 5 n Z W Q g V H l w Z S 5 7 Q 2 9 s d W 1 u M i w x f S Z x d W 9 0 O y w m c X V v d D t T Z W N 0 a W 9 u M S 9 U Y W J s Z T A 1 M y A o U G F n Z S A 0 M C k v Q 2 h h b m d l Z C B U e X B l L n t D b 2 x 1 b W 4 z L D J 9 J n F 1 b 3 Q 7 L C Z x d W 9 0 O 1 N l Y 3 R p b 2 4 x L 1 R h Y m x l M D U z I C h Q Y W d l I D Q w K S 9 D a G F u Z 2 V k I F R 5 c G U u e 0 N v b H V t b j Q s M 3 0 m c X V v d D s s J n F 1 b 3 Q 7 U 2 V j d G l v b j E v V G F i b G U w N T M g K F B h Z 2 U g N D A p L 0 N o Y W 5 n Z W Q g V H l w Z S 5 7 Q 2 9 s d W 1 u N S w 0 f S Z x d W 9 0 O y w m c X V v d D t T Z W N 0 a W 9 u M S 9 U Y W J s Z T A 1 M y A o U G F n Z S A 0 M C k v Q 2 h h b m d l Z C B U e X B l L n t D b 2 x 1 b W 4 2 L D V 9 J n F 1 b 3 Q 7 L C Z x d W 9 0 O 1 N l Y 3 R p b 2 4 x L 1 R h Y m x l M D U z I C h Q Y W d l I D Q w K S 9 D a G F u Z 2 V k I F R 5 c G U u e 0 N v b H V t b j c s N n 0 m c X V v d D s s J n F 1 b 3 Q 7 U 2 V j d G l v b j E v V G F i b G U w N T M g K F B h Z 2 U g N D A p L 0 N o Y W 5 n Z W Q g V H l w Z S 5 7 Q 2 9 s d W 1 u O C w 3 f S Z x d W 9 0 O y w m c X V v d D t T Z W N 0 a W 9 u M S 9 U Y W J s Z T A 1 M y A o U G F n Z S A 0 M C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z I C h Q Y W d l I D Q w K S 9 D a G F u Z 2 V k I F R 5 c G U u e 0 N v b H V t b j E s M H 0 m c X V v d D s s J n F 1 b 3 Q 7 U 2 V j d G l v b j E v V G F i b G U w N T M g K F B h Z 2 U g N D A p L 0 N o Y W 5 n Z W Q g V H l w Z S 5 7 Q 2 9 s d W 1 u M i w x f S Z x d W 9 0 O y w m c X V v d D t T Z W N 0 a W 9 u M S 9 U Y W J s Z T A 1 M y A o U G F n Z S A 0 M C k v Q 2 h h b m d l Z C B U e X B l L n t D b 2 x 1 b W 4 z L D J 9 J n F 1 b 3 Q 7 L C Z x d W 9 0 O 1 N l Y 3 R p b 2 4 x L 1 R h Y m x l M D U z I C h Q Y W d l I D Q w K S 9 D a G F u Z 2 V k I F R 5 c G U u e 0 N v b H V t b j Q s M 3 0 m c X V v d D s s J n F 1 b 3 Q 7 U 2 V j d G l v b j E v V G F i b G U w N T M g K F B h Z 2 U g N D A p L 0 N o Y W 5 n Z W Q g V H l w Z S 5 7 Q 2 9 s d W 1 u N S w 0 f S Z x d W 9 0 O y w m c X V v d D t T Z W N 0 a W 9 u M S 9 U Y W J s Z T A 1 M y A o U G F n Z S A 0 M C k v Q 2 h h b m d l Z C B U e X B l L n t D b 2 x 1 b W 4 2 L D V 9 J n F 1 b 3 Q 7 L C Z x d W 9 0 O 1 N l Y 3 R p b 2 4 x L 1 R h Y m x l M D U z I C h Q Y W d l I D Q w K S 9 D a G F u Z 2 V k I F R 5 c G U u e 0 N v b H V t b j c s N n 0 m c X V v d D s s J n F 1 b 3 Q 7 U 2 V j d G l v b j E v V G F i b G U w N T M g K F B h Z 2 U g N D A p L 0 N o Y W 5 n Z W Q g V H l w Z S 5 7 Q 2 9 s d W 1 u O C w 3 f S Z x d W 9 0 O y w m c X V v d D t T Z W N 0 a W 9 u M S 9 U Y W J s Z T A 1 M y A o U G F n Z S A 0 M C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y U y M C h Q Y W d l J T I w N D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C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E z O j Q w L j k 1 M z Y z M T Z a I i A v P j x F b n R y e S B U e X B l P S J G a W x s Q 2 9 s d W 1 u V H l w Z X M i I F Z h b H V l P S J z Q m d Z R k J R V U Y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C A o U G F n Z S A 0 M C k v Q 2 h h b m d l Z C B U e X B l L n t D b 2 x 1 b W 4 x L D B 9 J n F 1 b 3 Q 7 L C Z x d W 9 0 O 1 N l Y 3 R p b 2 4 x L 1 R h Y m x l M D U 0 I C h Q Y W d l I D Q w K S 9 D a G F u Z 2 V k I F R 5 c G U u e 0 N v b H V t b j I s M X 0 m c X V v d D s s J n F 1 b 3 Q 7 U 2 V j d G l v b j E v V G F i b G U w N T Q g K F B h Z 2 U g N D A p L 0 N o Y W 5 n Z W Q g V H l w Z S 5 7 Q 2 9 s d W 1 u M y w y f S Z x d W 9 0 O y w m c X V v d D t T Z W N 0 a W 9 u M S 9 U Y W J s Z T A 1 N C A o U G F n Z S A 0 M C k v Q 2 h h b m d l Z C B U e X B l L n t D b 2 x 1 b W 4 0 L D N 9 J n F 1 b 3 Q 7 L C Z x d W 9 0 O 1 N l Y 3 R p b 2 4 x L 1 R h Y m x l M D U 0 I C h Q Y W d l I D Q w K S 9 D a G F u Z 2 V k I F R 5 c G U u e 0 N v b H V t b j U s N H 0 m c X V v d D s s J n F 1 b 3 Q 7 U 2 V j d G l v b j E v V G F i b G U w N T Q g K F B h Z 2 U g N D A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C A o U G F n Z S A 0 M C k v Q 2 h h b m d l Z C B U e X B l L n t D b 2 x 1 b W 4 x L D B 9 J n F 1 b 3 Q 7 L C Z x d W 9 0 O 1 N l Y 3 R p b 2 4 x L 1 R h Y m x l M D U 0 I C h Q Y W d l I D Q w K S 9 D a G F u Z 2 V k I F R 5 c G U u e 0 N v b H V t b j I s M X 0 m c X V v d D s s J n F 1 b 3 Q 7 U 2 V j d G l v b j E v V G F i b G U w N T Q g K F B h Z 2 U g N D A p L 0 N o Y W 5 n Z W Q g V H l w Z S 5 7 Q 2 9 s d W 1 u M y w y f S Z x d W 9 0 O y w m c X V v d D t T Z W N 0 a W 9 u M S 9 U Y W J s Z T A 1 N C A o U G F n Z S A 0 M C k v Q 2 h h b m d l Z C B U e X B l L n t D b 2 x 1 b W 4 0 L D N 9 J n F 1 b 3 Q 7 L C Z x d W 9 0 O 1 N l Y 3 R p b 2 4 x L 1 R h Y m x l M D U 0 I C h Q Y W d l I D Q w K S 9 D a G F u Z 2 V k I F R 5 c G U u e 0 N v b H V t b j U s N H 0 m c X V v d D s s J n F 1 b 3 Q 7 U 2 V j d G l v b j E v V G F i b G U w N T Q g K F B h Z 2 U g N D A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Q l M j A o U G F n Z S U y M D Q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C U y M C h Q Y W d l J T I w N D A p L 1 R h Y m x l M D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E z O j U x L j Q 1 N T U 4 O D V a I i A v P j x F b n R y e S B U e X B l P S J G a W x s Q 2 9 s d W 1 u V H l w Z X M i I F Z h b H V l P S J z Q m d Z Q U F B Q U F B d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T U v U 2 9 1 c m N l L n t D b 2 x 1 b W 4 x L D B 9 J n F 1 b 3 Q 7 L C Z x d W 9 0 O 1 N l Y 3 R p b 2 4 x L 0 F w c G V u Z D E 1 L 1 N v d X J j Z S 5 7 Q 2 9 s d W 1 u M i w x f S Z x d W 9 0 O y w m c X V v d D t T Z W N 0 a W 9 u M S 9 B c H B l b m Q x N S 9 T b 3 V y Y 2 U u e 0 N v b H V t b j M s M n 0 m c X V v d D s s J n F 1 b 3 Q 7 U 2 V j d G l v b j E v Q X B w Z W 5 k M T U v U 2 9 1 c m N l L n t D b 2 x 1 b W 4 0 L D N 9 J n F 1 b 3 Q 7 L C Z x d W 9 0 O 1 N l Y 3 R p b 2 4 x L 0 F w c G V u Z D E 1 L 1 N v d X J j Z S 5 7 Q 2 9 s d W 1 u N S w 0 f S Z x d W 9 0 O y w m c X V v d D t T Z W N 0 a W 9 u M S 9 B c H B l b m Q x N S 9 T b 3 V y Y 2 U u e 0 N v b H V t b j Y s N X 0 m c X V v d D s s J n F 1 b 3 Q 7 U 2 V j d G l v b j E v Q X B w Z W 5 k M T U v U 2 9 1 c m N l L n t D b 2 x 1 b W 4 3 L D Z 9 J n F 1 b 3 Q 7 L C Z x d W 9 0 O 1 N l Y 3 R p b 2 4 x L 0 F w c G V u Z D E 1 L 1 N v d X J j Z S 5 7 Q 2 9 s d W 1 u O C w 3 f S Z x d W 9 0 O y w m c X V v d D t T Z W N 0 a W 9 u M S 9 B c H B l b m Q x N S 9 T b 3 V y Y 2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Q X B w Z W 5 k M T U v U 2 9 1 c m N l L n t D b 2 x 1 b W 4 x L D B 9 J n F 1 b 3 Q 7 L C Z x d W 9 0 O 1 N l Y 3 R p b 2 4 x L 0 F w c G V u Z D E 1 L 1 N v d X J j Z S 5 7 Q 2 9 s d W 1 u M i w x f S Z x d W 9 0 O y w m c X V v d D t T Z W N 0 a W 9 u M S 9 B c H B l b m Q x N S 9 T b 3 V y Y 2 U u e 0 N v b H V t b j M s M n 0 m c X V v d D s s J n F 1 b 3 Q 7 U 2 V j d G l v b j E v Q X B w Z W 5 k M T U v U 2 9 1 c m N l L n t D b 2 x 1 b W 4 0 L D N 9 J n F 1 b 3 Q 7 L C Z x d W 9 0 O 1 N l Y 3 R p b 2 4 x L 0 F w c G V u Z D E 1 L 1 N v d X J j Z S 5 7 Q 2 9 s d W 1 u N S w 0 f S Z x d W 9 0 O y w m c X V v d D t T Z W N 0 a W 9 u M S 9 B c H B l b m Q x N S 9 T b 3 V y Y 2 U u e 0 N v b H V t b j Y s N X 0 m c X V v d D s s J n F 1 b 3 Q 7 U 2 V j d G l v b j E v Q X B w Z W 5 k M T U v U 2 9 1 c m N l L n t D b 2 x 1 b W 4 3 L D Z 9 J n F 1 b 3 Q 7 L C Z x d W 9 0 O 1 N l Y 3 R p b 2 4 x L 0 F w c G V u Z D E 1 L 1 N v d X J j Z S 5 7 Q 2 9 s d W 1 u O C w 3 f S Z x d W 9 0 O y w m c X V v d D t T Z W N 0 a W 9 u M S 9 B c H B l b m Q x N S 9 T b 3 V y Y 2 U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M z g 6 M z I u M j g 5 O T Q 0 M V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y k v Q 2 h h b m d l Z C B U e X B l L n t D b 2 x 1 b W 4 x L D B 9 J n F 1 b 3 Q 7 L C Z x d W 9 0 O 1 N l Y 3 R p b 2 4 x L 1 R h Y m x l M D U 4 I C h Q Y W d l I D Q z K S 9 D a G F u Z 2 V k I F R 5 c G U u e 0 N v b H V t b j I s M X 0 m c X V v d D s s J n F 1 b 3 Q 7 U 2 V j d G l v b j E v V G F i b G U w N T g g K F B h Z 2 U g N D M p L 0 N o Y W 5 n Z W Q g V H l w Z S 5 7 Q 2 9 s d W 1 u M y w y f S Z x d W 9 0 O y w m c X V v d D t T Z W N 0 a W 9 u M S 9 U Y W J s Z T A 1 O C A o U G F n Z S A 0 M y k v Q 2 h h b m d l Z C B U e X B l L n t D b 2 x 1 b W 4 0 L D N 9 J n F 1 b 3 Q 7 L C Z x d W 9 0 O 1 N l Y 3 R p b 2 4 x L 1 R h Y m x l M D U 4 I C h Q Y W d l I D Q z K S 9 D a G F u Z 2 V k I F R 5 c G U u e 0 N v b H V t b j U s N H 0 m c X V v d D s s J n F 1 b 3 Q 7 U 2 V j d G l v b j E v V G F i b G U w N T g g K F B h Z 2 U g N D M p L 0 N o Y W 5 n Z W Q g V H l w Z S 5 7 Q 2 9 s d W 1 u N i w 1 f S Z x d W 9 0 O y w m c X V v d D t T Z W N 0 a W 9 u M S 9 U Y W J s Z T A 1 O C A o U G F n Z S A 0 M y k v Q 2 h h b m d l Z C B U e X B l L n t D b 2 x 1 b W 4 3 L D Z 9 J n F 1 b 3 Q 7 L C Z x d W 9 0 O 1 N l Y 3 R p b 2 4 x L 1 R h Y m x l M D U 4 I C h Q Y W d l I D Q z K S 9 D a G F u Z 2 V k I F R 5 c G U u e 0 N v b H V t b j g s N 3 0 m c X V v d D s s J n F 1 b 3 Q 7 U 2 V j d G l v b j E v V G F i b G U w N T g g K F B h Z 2 U g N D M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1 O C A o U G F n Z S A 0 M y k v Q 2 h h b m d l Z C B U e X B l L n t D b 2 x 1 b W 4 x L D B 9 J n F 1 b 3 Q 7 L C Z x d W 9 0 O 1 N l Y 3 R p b 2 4 x L 1 R h Y m x l M D U 4 I C h Q Y W d l I D Q z K S 9 D a G F u Z 2 V k I F R 5 c G U u e 0 N v b H V t b j I s M X 0 m c X V v d D s s J n F 1 b 3 Q 7 U 2 V j d G l v b j E v V G F i b G U w N T g g K F B h Z 2 U g N D M p L 0 N o Y W 5 n Z W Q g V H l w Z S 5 7 Q 2 9 s d W 1 u M y w y f S Z x d W 9 0 O y w m c X V v d D t T Z W N 0 a W 9 u M S 9 U Y W J s Z T A 1 O C A o U G F n Z S A 0 M y k v Q 2 h h b m d l Z C B U e X B l L n t D b 2 x 1 b W 4 0 L D N 9 J n F 1 b 3 Q 7 L C Z x d W 9 0 O 1 N l Y 3 R p b 2 4 x L 1 R h Y m x l M D U 4 I C h Q Y W d l I D Q z K S 9 D a G F u Z 2 V k I F R 5 c G U u e 0 N v b H V t b j U s N H 0 m c X V v d D s s J n F 1 b 3 Q 7 U 2 V j d G l v b j E v V G F i b G U w N T g g K F B h Z 2 U g N D M p L 0 N o Y W 5 n Z W Q g V H l w Z S 5 7 Q 2 9 s d W 1 u N i w 1 f S Z x d W 9 0 O y w m c X V v d D t T Z W N 0 a W 9 u M S 9 U Y W J s Z T A 1 O C A o U G F n Z S A 0 M y k v Q 2 h h b m d l Z C B U e X B l L n t D b 2 x 1 b W 4 3 L D Z 9 J n F 1 b 3 Q 7 L C Z x d W 9 0 O 1 N l Y 3 R p b 2 4 x L 1 R h Y m x l M D U 4 I C h Q Y W d l I D Q z K S 9 D a G F u Z 2 V k I F R 5 c G U u e 0 N v b H V t b j g s N 3 0 m c X V v d D s s J n F 1 b 3 Q 7 U 2 V j d G l v b j E v V G F i b G U w N T g g K F B h Z 2 U g N D M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D k 6 M T U u O D A 0 M z I 1 N 1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0 N C k v Q 2 h h b m d l Z C B U e X B l L n t D b 2 x 1 b W 4 x L D B 9 J n F 1 b 3 Q 7 L C Z x d W 9 0 O 1 N l Y 3 R p b 2 4 x L 1 R h Y m x l M D Y y I C h Q Y W d l I D Q 0 K S 9 D a G F u Z 2 V k I F R 5 c G U u e 0 N v b H V t b j I s M X 0 m c X V v d D s s J n F 1 b 3 Q 7 U 2 V j d G l v b j E v V G F i b G U w N j I g K F B h Z 2 U g N D Q p L 0 N o Y W 5 n Z W Q g V H l w Z S 5 7 Q 2 9 s d W 1 u M y w y f S Z x d W 9 0 O y w m c X V v d D t T Z W N 0 a W 9 u M S 9 U Y W J s Z T A 2 M i A o U G F n Z S A 0 N C k v Q 2 h h b m d l Z C B U e X B l L n t D b 2 x 1 b W 4 0 L D N 9 J n F 1 b 3 Q 7 L C Z x d W 9 0 O 1 N l Y 3 R p b 2 4 x L 1 R h Y m x l M D Y y I C h Q Y W d l I D Q 0 K S 9 D a G F u Z 2 V k I F R 5 c G U u e 0 N v b H V t b j U s N H 0 m c X V v d D s s J n F 1 b 3 Q 7 U 2 V j d G l v b j E v V G F i b G U w N j I g K F B h Z 2 U g N D Q p L 0 N o Y W 5 n Z W Q g V H l w Z S 5 7 Q 2 9 s d W 1 u N i w 1 f S Z x d W 9 0 O y w m c X V v d D t T Z W N 0 a W 9 u M S 9 U Y W J s Z T A 2 M i A o U G F n Z S A 0 N C k v Q 2 h h b m d l Z C B U e X B l L n t D b 2 x 1 b W 4 3 L D Z 9 J n F 1 b 3 Q 7 L C Z x d W 9 0 O 1 N l Y 3 R p b 2 4 x L 1 R h Y m x l M D Y y I C h Q Y W d l I D Q 0 K S 9 D a G F u Z 2 V k I F R 5 c G U u e 0 N v b H V t b j g s N 3 0 m c X V v d D s s J n F 1 b 3 Q 7 U 2 V j d G l v b j E v V G F i b G U w N j I g K F B h Z 2 U g N D Q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2 M i A o U G F n Z S A 0 N C k v Q 2 h h b m d l Z C B U e X B l L n t D b 2 x 1 b W 4 x L D B 9 J n F 1 b 3 Q 7 L C Z x d W 9 0 O 1 N l Y 3 R p b 2 4 x L 1 R h Y m x l M D Y y I C h Q Y W d l I D Q 0 K S 9 D a G F u Z 2 V k I F R 5 c G U u e 0 N v b H V t b j I s M X 0 m c X V v d D s s J n F 1 b 3 Q 7 U 2 V j d G l v b j E v V G F i b G U w N j I g K F B h Z 2 U g N D Q p L 0 N o Y W 5 n Z W Q g V H l w Z S 5 7 Q 2 9 s d W 1 u M y w y f S Z x d W 9 0 O y w m c X V v d D t T Z W N 0 a W 9 u M S 9 U Y W J s Z T A 2 M i A o U G F n Z S A 0 N C k v Q 2 h h b m d l Z C B U e X B l L n t D b 2 x 1 b W 4 0 L D N 9 J n F 1 b 3 Q 7 L C Z x d W 9 0 O 1 N l Y 3 R p b 2 4 x L 1 R h Y m x l M D Y y I C h Q Y W d l I D Q 0 K S 9 D a G F u Z 2 V k I F R 5 c G U u e 0 N v b H V t b j U s N H 0 m c X V v d D s s J n F 1 b 3 Q 7 U 2 V j d G l v b j E v V G F i b G U w N j I g K F B h Z 2 U g N D Q p L 0 N o Y W 5 n Z W Q g V H l w Z S 5 7 Q 2 9 s d W 1 u N i w 1 f S Z x d W 9 0 O y w m c X V v d D t T Z W N 0 a W 9 u M S 9 U Y W J s Z T A 2 M i A o U G F n Z S A 0 N C k v Q 2 h h b m d l Z C B U e X B l L n t D b 2 x 1 b W 4 3 L D Z 9 J n F 1 b 3 Q 7 L C Z x d W 9 0 O 1 N l Y 3 R p b 2 4 x L 1 R h Y m x l M D Y y I C h Q Y W d l I D Q 0 K S 9 D a G F u Z 2 V k I F R 5 c G U u e 0 N v b H V t b j g s N 3 0 m c X V v d D s s J n F 1 b 3 Q 7 U 2 V j d G l v b j E v V G F i b G U w N j I g K F B h Z 2 U g N D Q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Q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Q p L 1 R h Y m x l M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Q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w M y 4 1 O T I 5 N j E 2 W i I g L z 4 8 R W 5 0 c n k g V H l w Z T 0 i R m l s b E N v b H V t b l R 5 c G V z I i B W Y W x 1 Z T 0 i c 0 J n W U Z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i A o U G F n Z S A 0 M i k v Q 2 h h b m d l Z C B U e X B l L n t D b 2 x 1 b W 4 x L D B 9 J n F 1 b 3 Q 7 L C Z x d W 9 0 O 1 N l Y 3 R p b 2 4 x L 1 R h Y m x l M D U y I C h Q Y W d l I D Q y K S 9 D a G F u Z 2 V k I F R 5 c G U u e 0 N v b H V t b j I s M X 0 m c X V v d D s s J n F 1 b 3 Q 7 U 2 V j d G l v b j E v V G F i b G U w N T I g K F B h Z 2 U g N D I p L 0 N o Y W 5 n Z W Q g V H l w Z S 5 7 Q 2 9 s d W 1 u M y w y f S Z x d W 9 0 O y w m c X V v d D t T Z W N 0 a W 9 u M S 9 U Y W J s Z T A 1 M i A o U G F n Z S A 0 M i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y I C h Q Y W d l I D Q y K S 9 D a G F u Z 2 V k I F R 5 c G U u e 0 N v b H V t b j E s M H 0 m c X V v d D s s J n F 1 b 3 Q 7 U 2 V j d G l v b j E v V G F i b G U w N T I g K F B h Z 2 U g N D I p L 0 N o Y W 5 n Z W Q g V H l w Z S 5 7 Q 2 9 s d W 1 u M i w x f S Z x d W 9 0 O y w m c X V v d D t T Z W N 0 a W 9 u M S 9 U Y W J s Z T A 1 M i A o U G F n Z S A 0 M i k v Q 2 h h b m d l Z C B U e X B l L n t D b 2 x 1 b W 4 z L D J 9 J n F 1 b 3 Q 7 L C Z x d W 9 0 O 1 N l Y 3 R p b 2 4 x L 1 R h Y m x l M D U y I C h Q Y W d l I D Q y K S 9 D a G F u Z 2 V k I F R 5 c G U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y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Q y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U 0 O j I z L j g 0 N D k 5 M z N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z I C h Q Y W d l I D Q y K S 9 D a G F u Z 2 V k I F R 5 c G U u e 0 N v b H V t b j E s M H 0 m c X V v d D s s J n F 1 b 3 Q 7 U 2 V j d G l v b j E v V G F i b G U w N T M g K F B h Z 2 U g N D I p L 0 N o Y W 5 n Z W Q g V H l w Z S 5 7 Q 2 9 s d W 1 u M i w x f S Z x d W 9 0 O y w m c X V v d D t T Z W N 0 a W 9 u M S 9 U Y W J s Z T A 1 M y A o U G F n Z S A 0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U z I C h Q Y W d l I D Q y K S 9 D a G F u Z 2 V k I F R 5 c G U u e 0 N v b H V t b j E s M H 0 m c X V v d D s s J n F 1 b 3 Q 7 U 2 V j d G l v b j E v V G F i b G U w N T M g K F B h Z 2 U g N D I p L 0 N o Y W 5 n Z W Q g V H l w Z S 5 7 Q 2 9 s d W 1 u M i w x f S Z x d W 9 0 O y w m c X V v d D t T Z W N 0 a W 9 u M S 9 U Y W J s Z T A 1 M y A o U G F n Z S A 0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y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i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T Q 6 M j M u N z E w M z Q 3 M V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Q g K F B h Z 2 U g N D I p L 0 N o Y W 5 n Z W Q g V H l w Z S 5 7 Q 2 9 s d W 1 u M S w w f S Z x d W 9 0 O y w m c X V v d D t T Z W N 0 a W 9 u M S 9 U Y W J s Z T A 1 N C A o U G F n Z S A 0 M i k v Q 2 h h b m d l Z C B U e X B l L n t D b 2 x 1 b W 4 y L D F 9 J n F 1 b 3 Q 7 L C Z x d W 9 0 O 1 N l Y 3 R p b 2 4 x L 1 R h Y m x l M D U 0 I C h Q Y W d l I D Q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T Q g K F B h Z 2 U g N D I p L 0 N o Y W 5 n Z W Q g V H l w Z S 5 7 Q 2 9 s d W 1 u M S w w f S Z x d W 9 0 O y w m c X V v d D t T Z W N 0 a W 9 u M S 9 U Y W J s Z T A 1 N C A o U G F n Z S A 0 M i k v Q 2 h h b m d l Z C B U e X B l L n t D b 2 x 1 b W 4 y L D F 9 J n F 1 b 3 Q 7 L C Z x d W 9 0 O 1 N l Y 3 R p b 2 4 x L 1 R h Y m x l M D U 0 I C h Q Y W d l I D Q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0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y K S 9 U Y W J s Z T A 1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0 J T I w K F B h Z 2 U l M j A 0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y N S 4 z M z U 4 N z k 4 W i I g L z 4 8 R W 5 0 c n k g V H l w Z T 0 i R m l s b E N v b H V t b l R 5 c G V z I i B W Y W x 1 Z T 0 i c 0 J n T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S A o U G F n Z S A 0 M i k v Q 2 h h b m d l Z C B U e X B l L n t D b 2 x 1 b W 4 x L D B 9 J n F 1 b 3 Q 7 L C Z x d W 9 0 O 1 N l Y 3 R p b 2 4 x L 1 R h Y m x l M D U 1 I C h Q Y W d l I D Q y K S 9 D a G F u Z 2 V k I F R 5 c G U u e 0 N v b H V t b j I s M X 0 m c X V v d D s s J n F 1 b 3 Q 7 U 2 V j d G l v b j E v V G F i b G U w N T U g K F B h Z 2 U g N D I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1 N S A o U G F n Z S A 0 M i k v Q 2 h h b m d l Z C B U e X B l L n t D b 2 x 1 b W 4 x L D B 9 J n F 1 b 3 Q 7 L C Z x d W 9 0 O 1 N l Y 3 R p b 2 4 x L 1 R h Y m x l M D U 1 I C h Q Y W d l I D Q y K S 9 D a G F u Z 2 V k I F R 5 c G U u e 0 N v b H V t b j I s M X 0 m c X V v d D s s J n F 1 b 3 Q 7 U 2 V j d G l v b j E v V G F i b G U w N T U g K F B h Z 2 U g N D I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U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I p L 1 R h Y m x l M D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Q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y N S 4 y M z U w M z k 1 W i I g L z 4 8 R W 5 0 c n k g V H l w Z T 0 i R m l s b E N v b H V t b l R 5 c G V z I i B W Y W x 1 Z T 0 i c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0 M i k g K D I p L 0 N o Y W 5 n Z W Q g V H l w Z S 5 7 Q 2 9 s d W 1 u M S w w f S Z x d W 9 0 O y w m c X V v d D t T Z W N 0 a W 9 u M S 9 U Y W J s Z T A 1 N i A o U G F n Z S A 0 M i k g K D I p L 0 N o Y W 5 n Z W Q g V H l w Z S 5 7 Q 2 9 s d W 1 u M i w x f S Z x d W 9 0 O y w m c X V v d D t T Z W N 0 a W 9 u M S 9 U Y W J s Z T A 1 N i A o U G F n Z S A 0 M i k g K D I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1 N i A o U G F n Z S A 0 M i k g K D I p L 0 N o Y W 5 n Z W Q g V H l w Z S 5 7 Q 2 9 s d W 1 u M S w w f S Z x d W 9 0 O y w m c X V v d D t T Z W N 0 a W 9 u M S 9 U Y W J s Z T A 1 N i A o U G F n Z S A 0 M i k g K D I p L 0 N o Y W 5 n Z W Q g V H l w Z S 5 7 Q 2 9 s d W 1 u M i w x f S Z x d W 9 0 O y w m c X V v d D t T Z W N 0 a W 9 u M S 9 U Y W J s Z T A 1 N i A o U G F n Z S A 0 M i k g K D I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Q y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J T I w K D I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Q y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U 0 O j I 2 L j Q 1 N j E x M z B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c g K F B h Z 2 U g N D I p I C g y K S 9 D a G F u Z 2 V k I F R 5 c G U u e 0 N v b H V t b j E s M H 0 m c X V v d D s s J n F 1 b 3 Q 7 U 2 V j d G l v b j E v V G F i b G U w N T c g K F B h Z 2 U g N D I p I C g y K S 9 D a G F u Z 2 V k I F R 5 c G U u e 0 N v b H V t b j I s M X 0 m c X V v d D s s J n F 1 b 3 Q 7 U 2 V j d G l v b j E v V G F i b G U w N T c g K F B h Z 2 U g N D I p I C g y K S 9 D a G F u Z 2 V k I F R 5 c G U u e 0 N v b H V t b j M s M n 0 m c X V v d D s s J n F 1 b 3 Q 7 U 2 V j d G l v b j E v V G F i b G U w N T c g K F B h Z 2 U g N D I p I C g y K S 9 D a G F u Z 2 V k I F R 5 c G U u e 0 N v b H V t b j Q s M 3 0 m c X V v d D s s J n F 1 b 3 Q 7 U 2 V j d G l v b j E v V G F i b G U w N T c g K F B h Z 2 U g N D I p I C g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c g K F B h Z 2 U g N D I p I C g y K S 9 D a G F u Z 2 V k I F R 5 c G U u e 0 N v b H V t b j E s M H 0 m c X V v d D s s J n F 1 b 3 Q 7 U 2 V j d G l v b j E v V G F i b G U w N T c g K F B h Z 2 U g N D I p I C g y K S 9 D a G F u Z 2 V k I F R 5 c G U u e 0 N v b H V t b j I s M X 0 m c X V v d D s s J n F 1 b 3 Q 7 U 2 V j d G l v b j E v V G F i b G U w N T c g K F B h Z 2 U g N D I p I C g y K S 9 D a G F u Z 2 V k I F R 5 c G U u e 0 N v b H V t b j M s M n 0 m c X V v d D s s J n F 1 b 3 Q 7 U 2 V j d G l v b j E v V G F i b G U w N T c g K F B h Z 2 U g N D I p I C g y K S 9 D a G F u Z 2 V k I F R 5 c G U u e 0 N v b H V t b j Q s M 3 0 m c X V v d D s s J n F 1 b 3 Q 7 U 2 V j d G l v b j E v V G F i b G U w N T c g K F B h Z 2 U g N D I p I C g y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3 J T I w K F B h Z 2 U l M j A 0 M i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y K S U y M C g y K S 9 U Y W J s Z T A 1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T Q 6 M D Y u M j U 4 M z M 0 M l o i I C 8 + P E V u d H J 5 I F R 5 c G U 9 I k Z p b G x D b 2 x 1 b W 5 U e X B l c y I g V m F s d W U 9 I n N C Z 0 F B Q U F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N i 9 T b 3 V y Y 2 U u e 0 N v b H V t b j E s M H 0 m c X V v d D s s J n F 1 b 3 Q 7 U 2 V j d G l v b j E v Q X B w Z W 5 k M T Y v U 2 9 1 c m N l L n t D b 2 x 1 b W 4 y L D F 9 J n F 1 b 3 Q 7 L C Z x d W 9 0 O 1 N l Y 3 R p b 2 4 x L 0 F w c G V u Z D E 2 L 1 N v d X J j Z S 5 7 Q 2 9 s d W 1 u M y w y f S Z x d W 9 0 O y w m c X V v d D t T Z W N 0 a W 9 u M S 9 B c H B l b m Q x N i 9 T b 3 V y Y 2 U u e 0 N v b H V t b j Q s M 3 0 m c X V v d D s s J n F 1 b 3 Q 7 U 2 V j d G l v b j E v Q X B w Z W 5 k M T Y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E 2 L 1 N v d X J j Z S 5 7 Q 2 9 s d W 1 u M S w w f S Z x d W 9 0 O y w m c X V v d D t T Z W N 0 a W 9 u M S 9 B c H B l b m Q x N i 9 T b 3 V y Y 2 U u e 0 N v b H V t b j I s M X 0 m c X V v d D s s J n F 1 b 3 Q 7 U 2 V j d G l v b j E v Q X B w Z W 5 k M T Y v U 2 9 1 c m N l L n t D b 2 x 1 b W 4 z L D J 9 J n F 1 b 3 Q 7 L C Z x d W 9 0 O 1 N l Y 3 R p b 2 4 x L 0 F w c G V u Z D E 2 L 1 N v d X J j Z S 5 7 Q 2 9 s d W 1 u N C w z f S Z x d W 9 0 O y w m c X V v d D t T Z W N 0 a W 9 u M S 9 B c H B l b m Q x N i 9 T b 3 V y Y 2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M T k 6 M j Y u M j Y z M D A y M 1 o i I C 8 + P E V u d H J 5 I F R 5 c G U 9 I k Z p b G x D b 2 x 1 b W 5 U e X B l c y I g V m F s d W U 9 I n N C Z 0 1 H Q m d Z R 0 J n W U d C Z z 0 9 I i A v P j x F b n R y e S B U e X B l P S J G a W x s Q 2 9 s d W 1 u T m F t Z X M i I F Z h b H V l P S J z W y Z x d W 9 0 O y h V L l M u I G R v b G x h c n M g a W 4 g d G h v d X N h b m R z L C B l e G N l c H Q g c G V y I F N o Y X J l I G Z p Z 3 V y Z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U z L V d l Z W t z X G 5 F b m R l Z C B B c H J p b C Z x d W 9 0 O y w m c X V v d D t D b 2 x 1 b W 4 5 J n F 1 b 3 Q 7 L C Z x d W 9 0 O z U y L V d l Z W t z X G 5 F b m R l Z F x u T W F y Y 2 g g M j g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I 5 K S 9 D a G F u Z 2 V k I F R 5 c G U u e y h V L l M u I G R v b G x h c n M g a W 4 g d G h v d X N h b m R z L C B l e G N l c H Q g c G V y I F N o Y X J l I G Z p Z 3 V y Z X M p L D B 9 J n F 1 b 3 Q 7 L C Z x d W 9 0 O 1 N l Y 3 R p b 2 4 x L 1 R h Y m x l M D U y I C h Q Y W d l I D I 5 K S 9 D a G F u Z 2 V k I F R 5 c G U u e 0 N v b H V t b j I s M X 0 m c X V v d D s s J n F 1 b 3 Q 7 U 2 V j d G l v b j E v V G F i b G U w N T I g K F B h Z 2 U g M j k p L 0 N o Y W 5 n Z W Q g V H l w Z S 5 7 Q 2 9 s d W 1 u M y w y f S Z x d W 9 0 O y w m c X V v d D t T Z W N 0 a W 9 u M S 9 U Y W J s Z T A 1 M i A o U G F n Z S A y O S k v Q 2 h h b m d l Z C B U e X B l L n t D b 2 x 1 b W 4 0 L D N 9 J n F 1 b 3 Q 7 L C Z x d W 9 0 O 1 N l Y 3 R p b 2 4 x L 1 R h Y m x l M D U y I C h Q Y W d l I D I 5 K S 9 D a G F u Z 2 V k I F R 5 c G U u e 0 N v b H V t b j U s N H 0 m c X V v d D s s J n F 1 b 3 Q 7 U 2 V j d G l v b j E v V G F i b G U w N T I g K F B h Z 2 U g M j k p L 0 N o Y W 5 n Z W Q g V H l w Z S 5 7 Q 2 9 s d W 1 u N i w 1 f S Z x d W 9 0 O y w m c X V v d D t T Z W N 0 a W 9 u M S 9 U Y W J s Z T A 1 M i A o U G F n Z S A y O S k v Q 2 h h b m d l Z C B U e X B l L n t D b 2 x 1 b W 4 3 L D Z 9 J n F 1 b 3 Q 7 L C Z x d W 9 0 O 1 N l Y 3 R p b 2 4 x L 1 R h Y m x l M D U y I C h Q Y W d l I D I 5 K S 9 D a G F u Z 2 V k I F R 5 c G U u e z U z L V d l Z W t z X G 5 F b m R l Z C B B c H J p b C w 3 f S Z x d W 9 0 O y w m c X V v d D t T Z W N 0 a W 9 u M S 9 U Y W J s Z T A 1 M i A o U G F n Z S A y O S k v Q 2 h h b m d l Z C B U e X B l L n t D b 2 x 1 b W 4 5 L D h 9 J n F 1 b 3 Q 7 L C Z x d W 9 0 O 1 N l Y 3 R p b 2 4 x L 1 R h Y m x l M D U y I C h Q Y W d l I D I 5 K S 9 D a G F u Z 2 V k I F R 5 c G U u e z U y L V d l Z W t z X G 5 F b m R l Z F x u T W F y Y 2 g g M j g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i A o U G F n Z S A y O S k v Q 2 h h b m d l Z C B U e X B l L n s o V S 5 T L i B k b 2 x s Y X J z I G l u I H R o b 3 V z Y W 5 k c y w g Z X h j Z X B 0 I H B l c i B T a G F y Z S B m a W d 1 c m V z K S w w f S Z x d W 9 0 O y w m c X V v d D t T Z W N 0 a W 9 u M S 9 U Y W J s Z T A 1 M i A o U G F n Z S A y O S k v Q 2 h h b m d l Z C B U e X B l L n t D b 2 x 1 b W 4 y L D F 9 J n F 1 b 3 Q 7 L C Z x d W 9 0 O 1 N l Y 3 R p b 2 4 x L 1 R h Y m x l M D U y I C h Q Y W d l I D I 5 K S 9 D a G F u Z 2 V k I F R 5 c G U u e 0 N v b H V t b j M s M n 0 m c X V v d D s s J n F 1 b 3 Q 7 U 2 V j d G l v b j E v V G F i b G U w N T I g K F B h Z 2 U g M j k p L 0 N o Y W 5 n Z W Q g V H l w Z S 5 7 Q 2 9 s d W 1 u N C w z f S Z x d W 9 0 O y w m c X V v d D t T Z W N 0 a W 9 u M S 9 U Y W J s Z T A 1 M i A o U G F n Z S A y O S k v Q 2 h h b m d l Z C B U e X B l L n t D b 2 x 1 b W 4 1 L D R 9 J n F 1 b 3 Q 7 L C Z x d W 9 0 O 1 N l Y 3 R p b 2 4 x L 1 R h Y m x l M D U y I C h Q Y W d l I D I 5 K S 9 D a G F u Z 2 V k I F R 5 c G U u e 0 N v b H V t b j Y s N X 0 m c X V v d D s s J n F 1 b 3 Q 7 U 2 V j d G l v b j E v V G F i b G U w N T I g K F B h Z 2 U g M j k p L 0 N o Y W 5 n Z W Q g V H l w Z S 5 7 Q 2 9 s d W 1 u N y w 2 f S Z x d W 9 0 O y w m c X V v d D t T Z W N 0 a W 9 u M S 9 U Y W J s Z T A 1 M i A o U G F n Z S A y O S k v Q 2 h h b m d l Z C B U e X B l L n s 1 M y 1 X Z W V r c 1 x u R W 5 k Z W Q g Q X B y a W w s N 3 0 m c X V v d D s s J n F 1 b 3 Q 7 U 2 V j d G l v b j E v V G F i b G U w N T I g K F B h Z 2 U g M j k p L 0 N o Y W 5 n Z W Q g V H l w Z S 5 7 Q 2 9 s d W 1 u O S w 4 f S Z x d W 9 0 O y w m c X V v d D t T Z W N 0 a W 9 u M S 9 U Y W J s Z T A 1 M i A o U G F n Z S A y O S k v Q 2 h h b m d l Z C B U e X B l L n s 1 M i 1 X Z W V r c 1 x u R W 5 k Z W R c b k 1 h c m N o I D I 4 L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I l M j A o U G F n Z S U y M D I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L 1 R h Y m x l M D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I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U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z N j o y M i 4 w N T I y M D U 3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M j A y M S B R N C Z x d W 9 0 O y w m c X V v d D t D b 2 x 1 b W 4 1 J n F 1 b 3 Q 7 L C Z x d W 9 0 O z I w M j A g U T Q m c X V v d D s s J n F 1 b 3 Q 7 Q 2 9 s d W 1 u N y Z x d W 9 0 O y w m c X V v d D t G a X N j Y W w g M j A y M S Z x d W 9 0 O y w m c X V v d D t D b 2 x 1 b W 4 5 J n F 1 b 3 Q 7 L C Z x d W 9 0 O 0 Z p c 2 N h b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U w K S 9 D a G F u Z 2 V k I F R 5 c G U u e 0 N v b H V t b j E s M H 0 m c X V v d D s s J n F 1 b 3 Q 7 U 2 V j d G l v b j E v V G F i b G U w N T E g K F B h Z 2 U g N T A p L 0 N o Y W 5 n Z W Q g V H l w Z S 5 7 Q 2 9 s d W 1 u M i w x f S Z x d W 9 0 O y w m c X V v d D t T Z W N 0 a W 9 u M S 9 U Y W J s Z T A 1 M S A o U G F n Z S A 1 M C k v Q 2 h h b m d l Z C B U e X B l L n t D b 2 x 1 b W 4 z L D J 9 J n F 1 b 3 Q 7 L C Z x d W 9 0 O 1 N l Y 3 R p b 2 4 x L 1 R h Y m x l M D U x I C h Q Y W d l I D U w K S 9 D a G F u Z 2 V k I F R 5 c G U u e z I w M j E g U T Q s M 3 0 m c X V v d D s s J n F 1 b 3 Q 7 U 2 V j d G l v b j E v V G F i b G U w N T E g K F B h Z 2 U g N T A p L 0 N o Y W 5 n Z W Q g V H l w Z S 5 7 Q 2 9 s d W 1 u N S w 0 f S Z x d W 9 0 O y w m c X V v d D t T Z W N 0 a W 9 u M S 9 U Y W J s Z T A 1 M S A o U G F n Z S A 1 M C k v Q 2 h h b m d l Z C B U e X B l L n s y M D I w I F E 0 L D V 9 J n F 1 b 3 Q 7 L C Z x d W 9 0 O 1 N l Y 3 R p b 2 4 x L 1 R h Y m x l M D U x I C h Q Y W d l I D U w K S 9 D a G F u Z 2 V k I F R 5 c G U u e 0 N v b H V t b j c s N n 0 m c X V v d D s s J n F 1 b 3 Q 7 U 2 V j d G l v b j E v V G F i b G U w N T E g K F B h Z 2 U g N T A p L 0 N o Y W 5 n Z W Q g V H l w Z S 5 7 R m l z Y 2 F s I D I w M j E s N 3 0 m c X V v d D s s J n F 1 b 3 Q 7 U 2 V j d G l v b j E v V G F i b G U w N T E g K F B h Z 2 U g N T A p L 0 N o Y W 5 n Z W Q g V H l w Z S 5 7 Q 2 9 s d W 1 u O S w 4 f S Z x d W 9 0 O y w m c X V v d D t T Z W N 0 a W 9 u M S 9 U Y W J s Z T A 1 M S A o U G F n Z S A 1 M C k v Q 2 h h b m d l Z C B U e X B l L n t G a X N j Y W w g M j A y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E g K F B h Z 2 U g N T A p L 0 N o Y W 5 n Z W Q g V H l w Z S 5 7 Q 2 9 s d W 1 u M S w w f S Z x d W 9 0 O y w m c X V v d D t T Z W N 0 a W 9 u M S 9 U Y W J s Z T A 1 M S A o U G F n Z S A 1 M C k v Q 2 h h b m d l Z C B U e X B l L n t D b 2 x 1 b W 4 y L D F 9 J n F 1 b 3 Q 7 L C Z x d W 9 0 O 1 N l Y 3 R p b 2 4 x L 1 R h Y m x l M D U x I C h Q Y W d l I D U w K S 9 D a G F u Z 2 V k I F R 5 c G U u e 0 N v b H V t b j M s M n 0 m c X V v d D s s J n F 1 b 3 Q 7 U 2 V j d G l v b j E v V G F i b G U w N T E g K F B h Z 2 U g N T A p L 0 N o Y W 5 n Z W Q g V H l w Z S 5 7 M j A y M S B R N C w z f S Z x d W 9 0 O y w m c X V v d D t T Z W N 0 a W 9 u M S 9 U Y W J s Z T A 1 M S A o U G F n Z S A 1 M C k v Q 2 h h b m d l Z C B U e X B l L n t D b 2 x 1 b W 4 1 L D R 9 J n F 1 b 3 Q 7 L C Z x d W 9 0 O 1 N l Y 3 R p b 2 4 x L 1 R h Y m x l M D U x I C h Q Y W d l I D U w K S 9 D a G F u Z 2 V k I F R 5 c G U u e z I w M j A g U T Q s N X 0 m c X V v d D s s J n F 1 b 3 Q 7 U 2 V j d G l v b j E v V G F i b G U w N T E g K F B h Z 2 U g N T A p L 0 N o Y W 5 n Z W Q g V H l w Z S 5 7 Q 2 9 s d W 1 u N y w 2 f S Z x d W 9 0 O y w m c X V v d D t T Z W N 0 a W 9 u M S 9 U Y W J s Z T A 1 M S A o U G F n Z S A 1 M C k v Q 2 h h b m d l Z C B U e X B l L n t G a X N j Y W w g M j A y M S w 3 f S Z x d W 9 0 O y w m c X V v d D t T Z W N 0 a W 9 u M S 9 U Y W J s Z T A 1 M S A o U G F n Z S A 1 M C k v Q 2 h h b m d l Z C B U e X B l L n t D b 2 x 1 b W 4 5 L D h 9 J n F 1 b 3 Q 7 L C Z x d W 9 0 O 1 N l Y 3 R p b 2 4 x L 1 R h Y m x l M D U x I C h Q Y W d l I D U w K S 9 D a G F u Z 2 V k I F R 5 c G U u e 0 Z p c 2 N h b C A y M D I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N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1 M C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N T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1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Q x O j Q y L j A 3 O D E 1 O T l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M i k v Q 2 h h b m d l Z C B U e X B l L n t D b 2 x 1 b W 4 x L D B 9 J n F 1 b 3 Q 7 L C Z x d W 9 0 O 1 N l Y 3 R p b 2 4 x L 1 R h Y m x l M D I 3 I C h Q Y W d l I D I y K S 9 D a G F u Z 2 V k I F R 5 c G U u e 0 N v b H V t b j I s M X 0 m c X V v d D s s J n F 1 b 3 Q 7 U 2 V j d G l v b j E v V G F i b G U w M j c g K F B h Z 2 U g M j I p L 0 N o Y W 5 n Z W Q g V H l w Z S 5 7 Q 2 9 s d W 1 u M y w y f S Z x d W 9 0 O y w m c X V v d D t T Z W N 0 a W 9 u M S 9 U Y W J s Z T A y N y A o U G F n Z S A y M i k v Q 2 h h b m d l Z C B U e X B l L n t D b 2 x 1 b W 4 0 L D N 9 J n F 1 b 3 Q 7 L C Z x d W 9 0 O 1 N l Y 3 R p b 2 4 x L 1 R h Y m x l M D I 3 I C h Q Y W d l I D I y K S 9 D a G F u Z 2 V k I F R 5 c G U u e 0 N v b H V t b j U s N H 0 m c X V v d D s s J n F 1 b 3 Q 7 U 2 V j d G l v b j E v V G F i b G U w M j c g K F B h Z 2 U g M j I p L 0 N o Y W 5 n Z W Q g V H l w Z S 5 7 Q 2 9 s d W 1 u N i w 1 f S Z x d W 9 0 O y w m c X V v d D t T Z W N 0 a W 9 u M S 9 U Y W J s Z T A y N y A o U G F n Z S A y M i k v Q 2 h h b m d l Z C B U e X B l L n t D b 2 x 1 b W 4 3 L D Z 9 J n F 1 b 3 Q 7 L C Z x d W 9 0 O 1 N l Y 3 R p b 2 4 x L 1 R h Y m x l M D I 3 I C h Q Y W d l I D I y K S 9 D a G F u Z 2 V k I F R 5 c G U u e 0 N v b H V t b j g s N 3 0 m c X V v d D s s J n F 1 b 3 Q 7 U 2 V j d G l v b j E v V G F i b G U w M j c g K F B h Z 2 U g M j I p L 0 N o Y W 5 n Z W Q g V H l w Z S 5 7 Q 2 9 s d W 1 u O S w 4 f S Z x d W 9 0 O y w m c X V v d D t T Z W N 0 a W 9 u M S 9 U Y W J s Z T A y N y A o U G F n Z S A y M i k v Q 2 h h b m d l Z C B U e X B l L n t D b 2 x 1 b W 4 x M C w 5 f S Z x d W 9 0 O y w m c X V v d D t T Z W N 0 a W 9 u M S 9 U Y W J s Z T A y N y A o U G F n Z S A y M i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I 3 I C h Q Y W d l I D I y K S 9 D a G F u Z 2 V k I F R 5 c G U u e 0 N v b H V t b j E s M H 0 m c X V v d D s s J n F 1 b 3 Q 7 U 2 V j d G l v b j E v V G F i b G U w M j c g K F B h Z 2 U g M j I p L 0 N o Y W 5 n Z W Q g V H l w Z S 5 7 Q 2 9 s d W 1 u M i w x f S Z x d W 9 0 O y w m c X V v d D t T Z W N 0 a W 9 u M S 9 U Y W J s Z T A y N y A o U G F n Z S A y M i k v Q 2 h h b m d l Z C B U e X B l L n t D b 2 x 1 b W 4 z L D J 9 J n F 1 b 3 Q 7 L C Z x d W 9 0 O 1 N l Y 3 R p b 2 4 x L 1 R h Y m x l M D I 3 I C h Q Y W d l I D I y K S 9 D a G F u Z 2 V k I F R 5 c G U u e 0 N v b H V t b j Q s M 3 0 m c X V v d D s s J n F 1 b 3 Q 7 U 2 V j d G l v b j E v V G F i b G U w M j c g K F B h Z 2 U g M j I p L 0 N o Y W 5 n Z W Q g V H l w Z S 5 7 Q 2 9 s d W 1 u N S w 0 f S Z x d W 9 0 O y w m c X V v d D t T Z W N 0 a W 9 u M S 9 U Y W J s Z T A y N y A o U G F n Z S A y M i k v Q 2 h h b m d l Z C B U e X B l L n t D b 2 x 1 b W 4 2 L D V 9 J n F 1 b 3 Q 7 L C Z x d W 9 0 O 1 N l Y 3 R p b 2 4 x L 1 R h Y m x l M D I 3 I C h Q Y W d l I D I y K S 9 D a G F u Z 2 V k I F R 5 c G U u e 0 N v b H V t b j c s N n 0 m c X V v d D s s J n F 1 b 3 Q 7 U 2 V j d G l v b j E v V G F i b G U w M j c g K F B h Z 2 U g M j I p L 0 N o Y W 5 n Z W Q g V H l w Z S 5 7 Q 2 9 s d W 1 u O C w 3 f S Z x d W 9 0 O y w m c X V v d D t T Z W N 0 a W 9 u M S 9 U Y W J s Z T A y N y A o U G F n Z S A y M i k v Q 2 h h b m d l Z C B U e X B l L n t D b 2 x 1 b W 4 5 L D h 9 J n F 1 b 3 Q 7 L C Z x d W 9 0 O 1 N l Y 3 R p b 2 4 x L 1 R h Y m x l M D I 3 I C h Q Y W d l I D I y K S 9 D a G F u Z 2 V k I F R 5 c G U u e 0 N v b H V t b j E w L D l 9 J n F 1 b 3 Q 7 L C Z x d W 9 0 O 1 N l Y 3 R p b 2 4 x L 1 R h Y m x l M D I 3 I C h Q Y W d l I D I y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I p L 1 R h Y m x l M D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Q x O j M 5 L j E y M j U 2 M z N a I i A v P j x F b n R y e S B U e X B l P S J G a W x s Q 2 9 s d W 1 u V H l w Z X M i I F Z h b H V l P S J z Q m d N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4 I C h Q Y W d l I D I y K S 9 D a G F u Z 2 V k I F R 5 c G U u e 0 N v b H V t b j E s M H 0 m c X V v d D s s J n F 1 b 3 Q 7 U 2 V j d G l v b j E v V G F i b G U w M j g g K F B h Z 2 U g M j I p L 0 N o Y W 5 n Z W Q g V H l w Z S 5 7 Q 2 9 s d W 1 u M i w x f S Z x d W 9 0 O y w m c X V v d D t T Z W N 0 a W 9 u M S 9 U Y W J s Z T A y O C A o U G F n Z S A y M i k v Q 2 h h b m d l Z C B U e X B l L n t D b 2 x 1 b W 4 z L D J 9 J n F 1 b 3 Q 7 L C Z x d W 9 0 O 1 N l Y 3 R p b 2 4 x L 1 R h Y m x l M D I 4 I C h Q Y W d l I D I y K S 9 D a G F u Z 2 V k I F R 5 c G U u e 0 N v b H V t b j Q s M 3 0 m c X V v d D s s J n F 1 b 3 Q 7 U 2 V j d G l v b j E v V G F i b G U w M j g g K F B h Z 2 U g M j I p L 0 N o Y W 5 n Z W Q g V H l w Z S 5 7 Q 2 9 s d W 1 u N S w 0 f S Z x d W 9 0 O y w m c X V v d D t T Z W N 0 a W 9 u M S 9 U Y W J s Z T A y O C A o U G F n Z S A y M i k v Q 2 h h b m d l Z C B U e X B l L n t D b 2 x 1 b W 4 2 L D V 9 J n F 1 b 3 Q 7 L C Z x d W 9 0 O 1 N l Y 3 R p b 2 4 x L 1 R h Y m x l M D I 4 I C h Q Y W d l I D I y K S 9 D a G F u Z 2 V k I F R 5 c G U u e 0 N v b H V t b j c s N n 0 m c X V v d D s s J n F 1 b 3 Q 7 U 2 V j d G l v b j E v V G F i b G U w M j g g K F B h Z 2 U g M j I p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y O C A o U G F n Z S A y M i k v Q 2 h h b m d l Z C B U e X B l L n t D b 2 x 1 b W 4 x L D B 9 J n F 1 b 3 Q 7 L C Z x d W 9 0 O 1 N l Y 3 R p b 2 4 x L 1 R h Y m x l M D I 4 I C h Q Y W d l I D I y K S 9 D a G F u Z 2 V k I F R 5 c G U u e 0 N v b H V t b j I s M X 0 m c X V v d D s s J n F 1 b 3 Q 7 U 2 V j d G l v b j E v V G F i b G U w M j g g K F B h Z 2 U g M j I p L 0 N o Y W 5 n Z W Q g V H l w Z S 5 7 Q 2 9 s d W 1 u M y w y f S Z x d W 9 0 O y w m c X V v d D t T Z W N 0 a W 9 u M S 9 U Y W J s Z T A y O C A o U G F n Z S A y M i k v Q 2 h h b m d l Z C B U e X B l L n t D b 2 x 1 b W 4 0 L D N 9 J n F 1 b 3 Q 7 L C Z x d W 9 0 O 1 N l Y 3 R p b 2 4 x L 1 R h Y m x l M D I 4 I C h Q Y W d l I D I y K S 9 D a G F u Z 2 V k I F R 5 c G U u e 0 N v b H V t b j U s N H 0 m c X V v d D s s J n F 1 b 3 Q 7 U 2 V j d G l v b j E v V G F i b G U w M j g g K F B h Z 2 U g M j I p L 0 N o Y W 5 n Z W Q g V H l w Z S 5 7 Q 2 9 s d W 1 u N i w 1 f S Z x d W 9 0 O y w m c X V v d D t T Z W N 0 a W 9 u M S 9 U Y W J s Z T A y O C A o U G F n Z S A y M i k v Q 2 h h b m d l Z C B U e X B l L n t D b 2 x 1 b W 4 3 L D Z 9 J n F 1 b 3 Q 7 L C Z x d W 9 0 O 1 N l Y 3 R p b 2 4 x L 1 R h Y m x l M D I 4 I C h Q Y W d l I D I y K S 9 D a G F u Z 2 V k I F R 5 c G U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y K S 9 U Y W J s Z T A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0 M T o 0 O S 4 0 N z E w M j U 1 W i I g L z 4 8 R W 5 0 c n k g V H l w Z T 0 i R m l s b E N v b H V t b l R 5 c G V z I i B W Y W x 1 Z T 0 i c 0 J n T U d C Z 1 l H Q m d N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5 I C h Q Y W d l I D I y K S 9 D a G F u Z 2 V k I F R 5 c G U u e 0 N v b H V t b j E s M H 0 m c X V v d D s s J n F 1 b 3 Q 7 U 2 V j d G l v b j E v V G F i b G U w M j k g K F B h Z 2 U g M j I p L 0 N o Y W 5 n Z W Q g V H l w Z S 5 7 Q 2 9 s d W 1 u M i w x f S Z x d W 9 0 O y w m c X V v d D t T Z W N 0 a W 9 u M S 9 U Y W J s Z T A y O S A o U G F n Z S A y M i k v Q 2 h h b m d l Z C B U e X B l L n t D b 2 x 1 b W 4 z L D J 9 J n F 1 b 3 Q 7 L C Z x d W 9 0 O 1 N l Y 3 R p b 2 4 x L 1 R h Y m x l M D I 5 I C h Q Y W d l I D I y K S 9 D a G F u Z 2 V k I F R 5 c G U u e 0 N v b H V t b j Q s M 3 0 m c X V v d D s s J n F 1 b 3 Q 7 U 2 V j d G l v b j E v V G F i b G U w M j k g K F B h Z 2 U g M j I p L 0 N o Y W 5 n Z W Q g V H l w Z S 5 7 Q 2 9 s d W 1 u N S w 0 f S Z x d W 9 0 O y w m c X V v d D t T Z W N 0 a W 9 u M S 9 U Y W J s Z T A y O S A o U G F n Z S A y M i k v Q 2 h h b m d l Z C B U e X B l L n t D b 2 x 1 b W 4 2 L D V 9 J n F 1 b 3 Q 7 L C Z x d W 9 0 O 1 N l Y 3 R p b 2 4 x L 1 R h Y m x l M D I 5 I C h Q Y W d l I D I y K S 9 D a G F u Z 2 V k I F R 5 c G U u e 0 N v b H V t b j c s N n 0 m c X V v d D s s J n F 1 b 3 Q 7 U 2 V j d G l v b j E v V G F i b G U w M j k g K F B h Z 2 U g M j I p L 0 N o Y W 5 n Z W Q g V H l w Z S 5 7 Q 2 9 s d W 1 u O C w 3 f S Z x d W 9 0 O y w m c X V v d D t T Z W N 0 a W 9 u M S 9 U Y W J s Z T A y O S A o U G F n Z S A y M i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I 5 I C h Q Y W d l I D I y K S 9 D a G F u Z 2 V k I F R 5 c G U u e 0 N v b H V t b j E s M H 0 m c X V v d D s s J n F 1 b 3 Q 7 U 2 V j d G l v b j E v V G F i b G U w M j k g K F B h Z 2 U g M j I p L 0 N o Y W 5 n Z W Q g V H l w Z S 5 7 Q 2 9 s d W 1 u M i w x f S Z x d W 9 0 O y w m c X V v d D t T Z W N 0 a W 9 u M S 9 U Y W J s Z T A y O S A o U G F n Z S A y M i k v Q 2 h h b m d l Z C B U e X B l L n t D b 2 x 1 b W 4 z L D J 9 J n F 1 b 3 Q 7 L C Z x d W 9 0 O 1 N l Y 3 R p b 2 4 x L 1 R h Y m x l M D I 5 I C h Q Y W d l I D I y K S 9 D a G F u Z 2 V k I F R 5 c G U u e 0 N v b H V t b j Q s M 3 0 m c X V v d D s s J n F 1 b 3 Q 7 U 2 V j d G l v b j E v V G F i b G U w M j k g K F B h Z 2 U g M j I p L 0 N o Y W 5 n Z W Q g V H l w Z S 5 7 Q 2 9 s d W 1 u N S w 0 f S Z x d W 9 0 O y w m c X V v d D t T Z W N 0 a W 9 u M S 9 U Y W J s Z T A y O S A o U G F n Z S A y M i k v Q 2 h h b m d l Z C B U e X B l L n t D b 2 x 1 b W 4 2 L D V 9 J n F 1 b 3 Q 7 L C Z x d W 9 0 O 1 N l Y 3 R p b 2 4 x L 1 R h Y m x l M D I 5 I C h Q Y W d l I D I y K S 9 D a G F u Z 2 V k I F R 5 c G U u e 0 N v b H V t b j c s N n 0 m c X V v d D s s J n F 1 b 3 Q 7 U 2 V j d G l v b j E v V G F i b G U w M j k g K F B h Z 2 U g M j I p L 0 N o Y W 5 n Z W Q g V H l w Z S 5 7 Q 2 9 s d W 1 u O C w 3 f S Z x d W 9 0 O y w m c X V v d D t T Z W N 0 a W 9 u M S 9 U Y W J s Z T A y O S A o U G F n Z S A y M i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i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D E 6 N D g u M j Y 5 M j Q y N F o i I C 8 + P E V u d H J 5 I F R 5 c G U 9 I k Z p b G x D b 2 x 1 b W 5 U e X B l c y I g V m F s d W U 9 I n N C Z 1 l G Q m d V R 0 J R W U Z C Z 1 V H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C A o U G F n Z S A y M i k v Q 2 h h b m d l Z C B U e X B l L n t D b 2 x 1 b W 4 x L D B 9 J n F 1 b 3 Q 7 L C Z x d W 9 0 O 1 N l Y 3 R p b 2 4 x L 1 R h Y m x l M D M w I C h Q Y W d l I D I y K S 9 D a G F u Z 2 V k I F R 5 c G U u e 0 N v b H V t b j I s M X 0 m c X V v d D s s J n F 1 b 3 Q 7 U 2 V j d G l v b j E v V G F i b G U w M z A g K F B h Z 2 U g M j I p L 0 N o Y W 5 n Z W Q g V H l w Z S 5 7 Q 2 9 s d W 1 u M y w y f S Z x d W 9 0 O y w m c X V v d D t T Z W N 0 a W 9 u M S 9 U Y W J s Z T A z M C A o U G F n Z S A y M i k v Q 2 h h b m d l Z C B U e X B l L n t D b 2 x 1 b W 4 0 L D N 9 J n F 1 b 3 Q 7 L C Z x d W 9 0 O 1 N l Y 3 R p b 2 4 x L 1 R h Y m x l M D M w I C h Q Y W d l I D I y K S 9 D a G F u Z 2 V k I F R 5 c G U u e 0 N v b H V t b j U s N H 0 m c X V v d D s s J n F 1 b 3 Q 7 U 2 V j d G l v b j E v V G F i b G U w M z A g K F B h Z 2 U g M j I p L 0 N o Y W 5 n Z W Q g V H l w Z S 5 7 Q 2 9 s d W 1 u N i w 1 f S Z x d W 9 0 O y w m c X V v d D t T Z W N 0 a W 9 u M S 9 U Y W J s Z T A z M C A o U G F n Z S A y M i k v Q 2 h h b m d l Z C B U e X B l L n t D b 2 x 1 b W 4 3 L D Z 9 J n F 1 b 3 Q 7 L C Z x d W 9 0 O 1 N l Y 3 R p b 2 4 x L 1 R h Y m x l M D M w I C h Q Y W d l I D I y K S 9 D a G F u Z 2 V k I F R 5 c G U u e 0 N v b H V t b j g s N 3 0 m c X V v d D s s J n F 1 b 3 Q 7 U 2 V j d G l v b j E v V G F i b G U w M z A g K F B h Z 2 U g M j I p L 0 N o Y W 5 n Z W Q g V H l w Z S 5 7 Q 2 9 s d W 1 u O S w 4 f S Z x d W 9 0 O y w m c X V v d D t T Z W N 0 a W 9 u M S 9 U Y W J s Z T A z M C A o U G F n Z S A y M i k v Q 2 h h b m d l Z C B U e X B l L n t D b 2 x 1 b W 4 x M C w 5 f S Z x d W 9 0 O y w m c X V v d D t T Z W N 0 a W 9 u M S 9 U Y W J s Z T A z M C A o U G F n Z S A y M i k v Q 2 h h b m d l Z C B U e X B l L n t D b 2 x 1 b W 4 x M S w x M H 0 m c X V v d D s s J n F 1 b 3 Q 7 U 2 V j d G l v b j E v V G F i b G U w M z A g K F B h Z 2 U g M j I p L 0 N o Y W 5 n Z W Q g V H l w Z S 5 7 Q 2 9 s d W 1 u M T I s M T F 9 J n F 1 b 3 Q 7 L C Z x d W 9 0 O 1 N l Y 3 R p b 2 4 x L 1 R h Y m x l M D M w I C h Q Y W d l I D I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z A g K F B h Z 2 U g M j I p L 0 N o Y W 5 n Z W Q g V H l w Z S 5 7 Q 2 9 s d W 1 u M S w w f S Z x d W 9 0 O y w m c X V v d D t T Z W N 0 a W 9 u M S 9 U Y W J s Z T A z M C A o U G F n Z S A y M i k v Q 2 h h b m d l Z C B U e X B l L n t D b 2 x 1 b W 4 y L D F 9 J n F 1 b 3 Q 7 L C Z x d W 9 0 O 1 N l Y 3 R p b 2 4 x L 1 R h Y m x l M D M w I C h Q Y W d l I D I y K S 9 D a G F u Z 2 V k I F R 5 c G U u e 0 N v b H V t b j M s M n 0 m c X V v d D s s J n F 1 b 3 Q 7 U 2 V j d G l v b j E v V G F i b G U w M z A g K F B h Z 2 U g M j I p L 0 N o Y W 5 n Z W Q g V H l w Z S 5 7 Q 2 9 s d W 1 u N C w z f S Z x d W 9 0 O y w m c X V v d D t T Z W N 0 a W 9 u M S 9 U Y W J s Z T A z M C A o U G F n Z S A y M i k v Q 2 h h b m d l Z C B U e X B l L n t D b 2 x 1 b W 4 1 L D R 9 J n F 1 b 3 Q 7 L C Z x d W 9 0 O 1 N l Y 3 R p b 2 4 x L 1 R h Y m x l M D M w I C h Q Y W d l I D I y K S 9 D a G F u Z 2 V k I F R 5 c G U u e 0 N v b H V t b j Y s N X 0 m c X V v d D s s J n F 1 b 3 Q 7 U 2 V j d G l v b j E v V G F i b G U w M z A g K F B h Z 2 U g M j I p L 0 N o Y W 5 n Z W Q g V H l w Z S 5 7 Q 2 9 s d W 1 u N y w 2 f S Z x d W 9 0 O y w m c X V v d D t T Z W N 0 a W 9 u M S 9 U Y W J s Z T A z M C A o U G F n Z S A y M i k v Q 2 h h b m d l Z C B U e X B l L n t D b 2 x 1 b W 4 4 L D d 9 J n F 1 b 3 Q 7 L C Z x d W 9 0 O 1 N l Y 3 R p b 2 4 x L 1 R h Y m x l M D M w I C h Q Y W d l I D I y K S 9 D a G F u Z 2 V k I F R 5 c G U u e 0 N v b H V t b j k s O H 0 m c X V v d D s s J n F 1 b 3 Q 7 U 2 V j d G l v b j E v V G F i b G U w M z A g K F B h Z 2 U g M j I p L 0 N o Y W 5 n Z W Q g V H l w Z S 5 7 Q 2 9 s d W 1 u M T A s O X 0 m c X V v d D s s J n F 1 b 3 Q 7 U 2 V j d G l v b j E v V G F i b G U w M z A g K F B h Z 2 U g M j I p L 0 N o Y W 5 n Z W Q g V H l w Z S 5 7 Q 2 9 s d W 1 u M T E s M T B 9 J n F 1 b 3 Q 7 L C Z x d W 9 0 O 1 N l Y 3 R p b 2 4 x L 1 R h Y m x l M D M w I C h Q Y W d l I D I y K S 9 D a G F u Z 2 V k I F R 5 c G U u e 0 N v b H V t b j E y L D E x f S Z x d W 9 0 O y w m c X V v d D t T Z W N 0 a W 9 u M S 9 U Y W J s Z T A z M C A o U G F n Z S A y M i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y K S 9 U Y W J s Z T A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x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0 M T o 1 N C 4 5 N T U 0 N T M 0 W i I g L z 4 8 R W 5 0 c n k g V H l w Z T 0 i R m l s b E N v b H V t b l R 5 c G V z I i B W Y W x 1 Z T 0 i c 0 J n Q U F C Z 0 F H Q U F B Q U J n Q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E 3 L 1 N v d X J j Z S 5 7 Q 2 9 s d W 1 u M S w w f S Z x d W 9 0 O y w m c X V v d D t T Z W N 0 a W 9 u M S 9 B c H B l b m Q x N y 9 T b 3 V y Y 2 U u e 0 N v b H V t b j I s M X 0 m c X V v d D s s J n F 1 b 3 Q 7 U 2 V j d G l v b j E v Q X B w Z W 5 k M T c v U 2 9 1 c m N l L n t D b 2 x 1 b W 4 z L D J 9 J n F 1 b 3 Q 7 L C Z x d W 9 0 O 1 N l Y 3 R p b 2 4 x L 0 F w c G V u Z D E 3 L 1 N v d X J j Z S 5 7 Q 2 9 s d W 1 u N C w z f S Z x d W 9 0 O y w m c X V v d D t T Z W N 0 a W 9 u M S 9 B c H B l b m Q x N y 9 T b 3 V y Y 2 U u e 0 N v b H V t b j U s N H 0 m c X V v d D s s J n F 1 b 3 Q 7 U 2 V j d G l v b j E v Q X B w Z W 5 k M T c v U 2 9 1 c m N l L n t D b 2 x 1 b W 4 2 L D V 9 J n F 1 b 3 Q 7 L C Z x d W 9 0 O 1 N l Y 3 R p b 2 4 x L 0 F w c G V u Z D E 3 L 1 N v d X J j Z S 5 7 Q 2 9 s d W 1 u N y w 2 f S Z x d W 9 0 O y w m c X V v d D t T Z W N 0 a W 9 u M S 9 B c H B l b m Q x N y 9 T b 3 V y Y 2 U u e 0 N v b H V t b j g s N 3 0 m c X V v d D s s J n F 1 b 3 Q 7 U 2 V j d G l v b j E v Q X B w Z W 5 k M T c v U 2 9 1 c m N l L n t D b 2 x 1 b W 4 5 L D h 9 J n F 1 b 3 Q 7 L C Z x d W 9 0 O 1 N l Y 3 R p b 2 4 x L 0 F w c G V u Z D E 3 L 1 N v d X J j Z S 5 7 Q 2 9 s d W 1 u M T A s O X 0 m c X V v d D s s J n F 1 b 3 Q 7 U 2 V j d G l v b j E v Q X B w Z W 5 k M T c v U 2 9 1 c m N l L n t D b 2 x 1 b W 4 x M S w x M H 0 m c X V v d D s s J n F 1 b 3 Q 7 U 2 V j d G l v b j E v Q X B w Z W 5 k M T c v U 2 9 1 c m N l L n t D b 2 x 1 b W 4 x M i w x M X 0 m c X V v d D s s J n F 1 b 3 Q 7 U 2 V j d G l v b j E v Q X B w Z W 5 k M T c v U 2 9 1 c m N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E 3 L 1 N v d X J j Z S 5 7 Q 2 9 s d W 1 u M S w w f S Z x d W 9 0 O y w m c X V v d D t T Z W N 0 a W 9 u M S 9 B c H B l b m Q x N y 9 T b 3 V y Y 2 U u e 0 N v b H V t b j I s M X 0 m c X V v d D s s J n F 1 b 3 Q 7 U 2 V j d G l v b j E v Q X B w Z W 5 k M T c v U 2 9 1 c m N l L n t D b 2 x 1 b W 4 z L D J 9 J n F 1 b 3 Q 7 L C Z x d W 9 0 O 1 N l Y 3 R p b 2 4 x L 0 F w c G V u Z D E 3 L 1 N v d X J j Z S 5 7 Q 2 9 s d W 1 u N C w z f S Z x d W 9 0 O y w m c X V v d D t T Z W N 0 a W 9 u M S 9 B c H B l b m Q x N y 9 T b 3 V y Y 2 U u e 0 N v b H V t b j U s N H 0 m c X V v d D s s J n F 1 b 3 Q 7 U 2 V j d G l v b j E v Q X B w Z W 5 k M T c v U 2 9 1 c m N l L n t D b 2 x 1 b W 4 2 L D V 9 J n F 1 b 3 Q 7 L C Z x d W 9 0 O 1 N l Y 3 R p b 2 4 x L 0 F w c G V u Z D E 3 L 1 N v d X J j Z S 5 7 Q 2 9 s d W 1 u N y w 2 f S Z x d W 9 0 O y w m c X V v d D t T Z W N 0 a W 9 u M S 9 B c H B l b m Q x N y 9 T b 3 V y Y 2 U u e 0 N v b H V t b j g s N 3 0 m c X V v d D s s J n F 1 b 3 Q 7 U 2 V j d G l v b j E v Q X B w Z W 5 k M T c v U 2 9 1 c m N l L n t D b 2 x 1 b W 4 5 L D h 9 J n F 1 b 3 Q 7 L C Z x d W 9 0 O 1 N l Y 3 R p b 2 4 x L 0 F w c G V u Z D E 3 L 1 N v d X J j Z S 5 7 Q 2 9 s d W 1 u M T A s O X 0 m c X V v d D s s J n F 1 b 3 Q 7 U 2 V j d G l v b j E v Q X B w Z W 5 k M T c v U 2 9 1 c m N l L n t D b 2 x 1 b W 4 x M S w x M H 0 m c X V v d D s s J n F 1 b 3 Q 7 U 2 V j d G l v b j E v Q X B w Z W 5 k M T c v U 2 9 1 c m N l L n t D b 2 x 1 b W 4 x M i w x M X 0 m c X V v d D s s J n F 1 b 3 Q 7 U 2 V j d G l v b j E v Q X B w Z W 5 k M T c v U 2 9 1 c m N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1 M D o 1 N y 4 5 M j g y M j k 4 W i I g L z 4 8 R W 5 0 c n k g V H l w Z T 0 i R m l s b E N v b H V t b l R 5 c G V z I i B W Y W x 1 Z T 0 i c 0 J n W U R C Z 0 1 H Q X d Z R E J n T U d B d z 0 9 I i A v P j x F b n R y e S B U e X B l P S J G a W x s Q 2 9 s d W 1 u T m F t Z X M i I F Z h b H V l P S J z W y Z x d W 9 0 O 0 N v b H V t b j E m c X V v d D s s J n F 1 b 3 Q 7 Q 2 9 s d W 1 u M i Z x d W 9 0 O y w m c X V v d D s y M D I x I F E y J n F 1 b 3 Q 7 L C Z x d W 9 0 O 0 N v b H V t b j Q m c X V v d D s s J n F 1 b 3 Q 7 M j A y M C B R M i Z x d W 9 0 O y w m c X V v d D t D b 2 x 1 b W 4 2 J n F 1 b 3 Q 7 L C Z x d W 9 0 O z I 2 L V d l Z W t z X G 5 F b m R l Z C B K d W 5 l X G 4 y N y w g M j A y M S Z x d W 9 0 O y w m c X V v d D t D b 2 x 1 b W 4 4 J n F 1 b 3 Q 7 L C Z x d W 9 0 O z I 2 L V d l Z W t z X G 5 F b m R l Z C B K d W 5 l X G 4 y O C w g M j A y M C Z x d W 9 0 O y w m c X V v d D t D b 2 x 1 b W 4 x M C Z x d W 9 0 O y w m c X V v d D s 1 M i 1 X Z W V r c 1 x u R W 5 k Z W Q g S n V u Z V x u M j c s I D I w M j E m c X V v d D s s J n F 1 b 3 Q 7 Q 2 9 s d W 1 u M T I m c X V v d D s s J n F 1 b 3 Q 7 N T I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I z K S 9 D a G F u Z 2 V k I F R 5 c G U u e 0 N v b H V t b j E s M H 0 m c X V v d D s s J n F 1 b 3 Q 7 U 2 V j d G l v b j E v V G F i b G U w M j E g K F B h Z 2 U g M j M p L 0 N o Y W 5 n Z W Q g V H l w Z S 5 7 Q 2 9 s d W 1 u M i w x f S Z x d W 9 0 O y w m c X V v d D t T Z W N 0 a W 9 u M S 9 U Y W J s Z T A y M S A o U G F n Z S A y M y k v Q 2 h h b m d l Z C B U e X B l L n s y M D I x I F E y L D J 9 J n F 1 b 3 Q 7 L C Z x d W 9 0 O 1 N l Y 3 R p b 2 4 x L 1 R h Y m x l M D I x I C h Q Y W d l I D I z K S 9 D a G F u Z 2 V k I F R 5 c G U u e 0 N v b H V t b j Q s M 3 0 m c X V v d D s s J n F 1 b 3 Q 7 U 2 V j d G l v b j E v V G F i b G U w M j E g K F B h Z 2 U g M j M p L 0 N o Y W 5 n Z W Q g V H l w Z S 5 7 M j A y M C B R M i w 0 f S Z x d W 9 0 O y w m c X V v d D t T Z W N 0 a W 9 u M S 9 U Y W J s Z T A y M S A o U G F n Z S A y M y k v Q 2 h h b m d l Z C B U e X B l L n t D b 2 x 1 b W 4 2 L D V 9 J n F 1 b 3 Q 7 L C Z x d W 9 0 O 1 N l Y 3 R p b 2 4 x L 1 R h Y m x l M D I x I C h Q Y W d l I D I z K S 9 D a G F u Z 2 V k I F R 5 c G U u e z I 2 L V d l Z W t z X G 5 F b m R l Z C B K d W 5 l X G 4 y N y w g M j A y M S w 2 f S Z x d W 9 0 O y w m c X V v d D t T Z W N 0 a W 9 u M S 9 U Y W J s Z T A y M S A o U G F n Z S A y M y k v Q 2 h h b m d l Z C B U e X B l L n t D b 2 x 1 b W 4 4 L D d 9 J n F 1 b 3 Q 7 L C Z x d W 9 0 O 1 N l Y 3 R p b 2 4 x L 1 R h Y m x l M D I x I C h Q Y W d l I D I z K S 9 D a G F u Z 2 V k I F R 5 c G U u e z I 2 L V d l Z W t z X G 5 F b m R l Z C B K d W 5 l X G 4 y O C w g M j A y M C w 4 f S Z x d W 9 0 O y w m c X V v d D t T Z W N 0 a W 9 u M S 9 U Y W J s Z T A y M S A o U G F n Z S A y M y k v Q 2 h h b m d l Z C B U e X B l L n t D b 2 x 1 b W 4 x M C w 5 f S Z x d W 9 0 O y w m c X V v d D t T Z W N 0 a W 9 u M S 9 U Y W J s Z T A y M S A o U G F n Z S A y M y k v Q 2 h h b m d l Z C B U e X B l L n s 1 M i 1 X Z W V r c 1 x u R W 5 k Z W Q g S n V u Z V x u M j c s I D I w M j E s M T B 9 J n F 1 b 3 Q 7 L C Z x d W 9 0 O 1 N l Y 3 R p b 2 4 x L 1 R h Y m x l M D I x I C h Q Y W d l I D I z K S 9 D a G F u Z 2 V k I F R 5 c G U u e 0 N v b H V t b j E y L D E x f S Z x d W 9 0 O y w m c X V v d D t T Z W N 0 a W 9 u M S 9 U Y W J s Z T A y M S A o U G F n Z S A y M y k v Q 2 h h b m d l Z C B U e X B l L n s 1 M i 1 X Z W V r c 1 x u R W 5 k Z W Q g S n V u Z V x u M j g s I D I w M j A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y M S A o U G F n Z S A y M y k v Q 2 h h b m d l Z C B U e X B l L n t D b 2 x 1 b W 4 x L D B 9 J n F 1 b 3 Q 7 L C Z x d W 9 0 O 1 N l Y 3 R p b 2 4 x L 1 R h Y m x l M D I x I C h Q Y W d l I D I z K S 9 D a G F u Z 2 V k I F R 5 c G U u e 0 N v b H V t b j I s M X 0 m c X V v d D s s J n F 1 b 3 Q 7 U 2 V j d G l v b j E v V G F i b G U w M j E g K F B h Z 2 U g M j M p L 0 N o Y W 5 n Z W Q g V H l w Z S 5 7 M j A y M S B R M i w y f S Z x d W 9 0 O y w m c X V v d D t T Z W N 0 a W 9 u M S 9 U Y W J s Z T A y M S A o U G F n Z S A y M y k v Q 2 h h b m d l Z C B U e X B l L n t D b 2 x 1 b W 4 0 L D N 9 J n F 1 b 3 Q 7 L C Z x d W 9 0 O 1 N l Y 3 R p b 2 4 x L 1 R h Y m x l M D I x I C h Q Y W d l I D I z K S 9 D a G F u Z 2 V k I F R 5 c G U u e z I w M j A g U T I s N H 0 m c X V v d D s s J n F 1 b 3 Q 7 U 2 V j d G l v b j E v V G F i b G U w M j E g K F B h Z 2 U g M j M p L 0 N o Y W 5 n Z W Q g V H l w Z S 5 7 Q 2 9 s d W 1 u N i w 1 f S Z x d W 9 0 O y w m c X V v d D t T Z W N 0 a W 9 u M S 9 U Y W J s Z T A y M S A o U G F n Z S A y M y k v Q 2 h h b m d l Z C B U e X B l L n s y N i 1 X Z W V r c 1 x u R W 5 k Z W Q g S n V u Z V x u M j c s I D I w M j E s N n 0 m c X V v d D s s J n F 1 b 3 Q 7 U 2 V j d G l v b j E v V G F i b G U w M j E g K F B h Z 2 U g M j M p L 0 N o Y W 5 n Z W Q g V H l w Z S 5 7 Q 2 9 s d W 1 u O C w 3 f S Z x d W 9 0 O y w m c X V v d D t T Z W N 0 a W 9 u M S 9 U Y W J s Z T A y M S A o U G F n Z S A y M y k v Q 2 h h b m d l Z C B U e X B l L n s y N i 1 X Z W V r c 1 x u R W 5 k Z W Q g S n V u Z V x u M j g s I D I w M j A s O H 0 m c X V v d D s s J n F 1 b 3 Q 7 U 2 V j d G l v b j E v V G F i b G U w M j E g K F B h Z 2 U g M j M p L 0 N o Y W 5 n Z W Q g V H l w Z S 5 7 Q 2 9 s d W 1 u M T A s O X 0 m c X V v d D s s J n F 1 b 3 Q 7 U 2 V j d G l v b j E v V G F i b G U w M j E g K F B h Z 2 U g M j M p L 0 N o Y W 5 n Z W Q g V H l w Z S 5 7 N T I t V 2 V l a 3 N c b k V u Z G V k I E p 1 b m V c b j I 3 L C A y M D I x L D E w f S Z x d W 9 0 O y w m c X V v d D t T Z W N 0 a W 9 u M S 9 U Y W J s Z T A y M S A o U G F n Z S A y M y k v Q 2 h h b m d l Z C B U e X B l L n t D b 2 x 1 b W 4 x M i w x M X 0 m c X V v d D s s J n F 1 b 3 Q 7 U 2 V j d G l v b j E v V G F i b G U w M j E g K F B h Z 2 U g M j M p L 0 N o Y W 5 n Z W Q g V H l w Z S 5 7 N T I t V 2 V l a 3 N c b k V u Z G V k I E p 1 b m V c b j I 4 L C A y M D I w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j M p L 1 R h Y m x l M D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j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T E 6 M D Q u M j A 5 N T k 3 O V o i I C 8 + P E V u d H J 5 I F R 5 c G U 9 I k Z p b G x D b 2 x 1 b W 5 U e X B l c y I g V m F s d W U 9 I n N C Z 0 1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j M p L 0 N o Y W 5 n Z W Q g V H l w Z S 5 7 Q 2 9 s d W 1 u M S w w f S Z x d W 9 0 O y w m c X V v d D t T Z W N 0 a W 9 u M S 9 U Y W J s Z T A y M i A o U G F n Z S A y M y k v Q 2 h h b m d l Z C B U e X B l L n t D b 2 x 1 b W 4 y L D F 9 J n F 1 b 3 Q 7 L C Z x d W 9 0 O 1 N l Y 3 R p b 2 4 x L 1 R h Y m x l M D I y I C h Q Y W d l I D I z K S 9 D a G F u Z 2 V k I F R 5 c G U u e 0 N v b H V t b j M s M n 0 m c X V v d D s s J n F 1 b 3 Q 7 U 2 V j d G l v b j E v V G F i b G U w M j I g K F B h Z 2 U g M j M p L 0 N o Y W 5 n Z W Q g V H l w Z S 5 7 Q 2 9 s d W 1 u N C w z f S Z x d W 9 0 O y w m c X V v d D t T Z W N 0 a W 9 u M S 9 U Y W J s Z T A y M i A o U G F n Z S A y M y k v Q 2 h h b m d l Z C B U e X B l L n t D b 2 x 1 b W 4 1 L D R 9 J n F 1 b 3 Q 7 L C Z x d W 9 0 O 1 N l Y 3 R p b 2 4 x L 1 R h Y m x l M D I y I C h Q Y W d l I D I z K S 9 D a G F u Z 2 V k I F R 5 c G U u e 0 N v b H V t b j Y s N X 0 m c X V v d D s s J n F 1 b 3 Q 7 U 2 V j d G l v b j E v V G F i b G U w M j I g K F B h Z 2 U g M j M p L 0 N o Y W 5 n Z W Q g V H l w Z S 5 7 Q 2 9 s d W 1 u N y w 2 f S Z x d W 9 0 O y w m c X V v d D t T Z W N 0 a W 9 u M S 9 U Y W J s Z T A y M i A o U G F n Z S A y M y k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I y I C h Q Y W d l I D I z K S 9 D a G F u Z 2 V k I F R 5 c G U u e 0 N v b H V t b j E s M H 0 m c X V v d D s s J n F 1 b 3 Q 7 U 2 V j d G l v b j E v V G F i b G U w M j I g K F B h Z 2 U g M j M p L 0 N o Y W 5 n Z W Q g V H l w Z S 5 7 Q 2 9 s d W 1 u M i w x f S Z x d W 9 0 O y w m c X V v d D t T Z W N 0 a W 9 u M S 9 U Y W J s Z T A y M i A o U G F n Z S A y M y k v Q 2 h h b m d l Z C B U e X B l L n t D b 2 x 1 b W 4 z L D J 9 J n F 1 b 3 Q 7 L C Z x d W 9 0 O 1 N l Y 3 R p b 2 4 x L 1 R h Y m x l M D I y I C h Q Y W d l I D I z K S 9 D a G F u Z 2 V k I F R 5 c G U u e 0 N v b H V t b j Q s M 3 0 m c X V v d D s s J n F 1 b 3 Q 7 U 2 V j d G l v b j E v V G F i b G U w M j I g K F B h Z 2 U g M j M p L 0 N o Y W 5 n Z W Q g V H l w Z S 5 7 Q 2 9 s d W 1 u N S w 0 f S Z x d W 9 0 O y w m c X V v d D t T Z W N 0 a W 9 u M S 9 U Y W J s Z T A y M i A o U G F n Z S A y M y k v Q 2 h h b m d l Z C B U e X B l L n t D b 2 x 1 b W 4 2 L D V 9 J n F 1 b 3 Q 7 L C Z x d W 9 0 O 1 N l Y 3 R p b 2 4 x L 1 R h Y m x l M D I y I C h Q Y W d l I D I z K S 9 D a G F u Z 2 V k I F R 5 c G U u e 0 N v b H V t b j c s N n 0 m c X V v d D s s J n F 1 b 3 Q 7 U 2 V j d G l v b j E v V G F i b G U w M j I g K F B h Z 2 U g M j M p L 0 N o Y W 5 n Z W Q g V H l w Z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I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j M p L 1 R h Y m x l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w O j U 3 L j c 5 M j U 5 M j N a I i A v P j x F b n R y e S B U e X B l P S J G a W x s Q 2 9 s d W 1 u V H l w Z X M i I F Z h b H V l P S J z Q m d N P S I g L z 4 8 R W 5 0 c n k g V H l w Z T 0 i R m l s b E N v b H V t b k 5 h b W V z I i B W Y W x 1 Z T 0 i c 1 s m c X V v d D s o c m V j b 3 Z l c n k p X n s o M T M p f S Z x d W 9 0 O y w m c X V v d D v i g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y k v Q 2 h h b m d l Z C B U e X B l L n s o c m V j b 3 Z l c n k p X n t 7 K D E z K X 0 s M H 0 m c X V v d D s s J n F 1 b 3 Q 7 U 2 V j d G l v b j E v V G F i b G U w M j M g K F B h Z 2 U g M j M p L 0 N o Y W 5 n Z W Q g V H l w Z S 5 7 4 o C U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z I C h Q Y W d l I D I z K S 9 D a G F u Z 2 V k I F R 5 c G U u e y h y Z W N v d m V y e S l e e 3 s o M T M p f S w w f S Z x d W 9 0 O y w m c X V v d D t T Z W N 0 a W 9 u M S 9 U Y W J s Z T A y M y A o U G F n Z S A y M y k v Q 2 h h b m d l Z C B U e X B l L n v i g J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z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Q w M T Q 3 N D B a I i A v P j x F b n R y e S B U e X B l P S J G a W x s Q 2 9 s d W 1 u V H l w Z X M i I F Z h b H V l P S J z Q m d N R E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z K S 9 D a G F u Z 2 V k I F R 5 c G U u e 0 N v b H V t b j E s M H 0 m c X V v d D s s J n F 1 b 3 Q 7 U 2 V j d G l v b j E v V G F i b G U w M j Q g K F B h Z 2 U g M j M p L 0 N o Y W 5 n Z W Q g V H l w Z S 5 7 Q 2 9 s d W 1 u M i w x f S Z x d W 9 0 O y w m c X V v d D t T Z W N 0 a W 9 u M S 9 U Y W J s Z T A y N C A o U G F n Z S A y M y k v Q 2 h h b m d l Z C B U e X B l L n t D b 2 x 1 b W 4 z L D J 9 J n F 1 b 3 Q 7 L C Z x d W 9 0 O 1 N l Y 3 R p b 2 4 x L 1 R h Y m x l M D I 0 I C h Q Y W d l I D I z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j Q g K F B h Z 2 U g M j M p L 0 N o Y W 5 n Z W Q g V H l w Z S 5 7 Q 2 9 s d W 1 u M S w w f S Z x d W 9 0 O y w m c X V v d D t T Z W N 0 a W 9 u M S 9 U Y W J s Z T A y N C A o U G F n Z S A y M y k v Q 2 h h b m d l Z C B U e X B l L n t D b 2 x 1 b W 4 y L D F 9 J n F 1 b 3 Q 7 L C Z x d W 9 0 O 1 N l Y 3 R p b 2 4 x L 1 R h Y m x l M D I 0 I C h Q Y W d l I D I z K S 9 D a G F u Z 2 V k I F R 5 c G U u e 0 N v b H V t b j M s M n 0 m c X V v d D s s J n F 1 b 3 Q 7 U 2 V j d G l v b j E v V G F i b G U w M j Q g K F B h Z 2 U g M j M p L 0 N o Y W 5 n Z W Q g V H l w Z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M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Q 5 N T I y M z l a I i A v P j x F b n R y e S B U e X B l P S J G a W x s Q 2 9 s d W 1 u V H l w Z X M i I F Z h b H V l P S J z Q m d N R 0 J n T U d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U g K F B h Z 2 U g M j M p L 0 N o Y W 5 n Z W Q g V H l w Z S 5 7 Q 2 9 s d W 1 u M S w w f S Z x d W 9 0 O y w m c X V v d D t T Z W N 0 a W 9 u M S 9 U Y W J s Z T A y N S A o U G F n Z S A y M y k v Q 2 h h b m d l Z C B U e X B l L n t D b 2 x 1 b W 4 y L D F 9 J n F 1 b 3 Q 7 L C Z x d W 9 0 O 1 N l Y 3 R p b 2 4 x L 1 R h Y m x l M D I 1 I C h Q Y W d l I D I z K S 9 D a G F u Z 2 V k I F R 5 c G U u e 0 N v b H V t b j M s M n 0 m c X V v d D s s J n F 1 b 3 Q 7 U 2 V j d G l v b j E v V G F i b G U w M j U g K F B h Z 2 U g M j M p L 0 N o Y W 5 n Z W Q g V H l w Z S 5 7 Q 2 9 s d W 1 u N C w z f S Z x d W 9 0 O y w m c X V v d D t T Z W N 0 a W 9 u M S 9 U Y W J s Z T A y N S A o U G F n Z S A y M y k v Q 2 h h b m d l Z C B U e X B l L n t D b 2 x 1 b W 4 1 L D R 9 J n F 1 b 3 Q 7 L C Z x d W 9 0 O 1 N l Y 3 R p b 2 4 x L 1 R h Y m x l M D I 1 I C h Q Y W d l I D I z K S 9 D a G F u Z 2 V k I F R 5 c G U u e 0 N v b H V t b j Y s N X 0 m c X V v d D s s J n F 1 b 3 Q 7 U 2 V j d G l v b j E v V G F i b G U w M j U g K F B h Z 2 U g M j M p L 0 N o Y W 5 n Z W Q g V H l w Z S 5 7 Q 2 9 s d W 1 u N y w 2 f S Z x d W 9 0 O y w m c X V v d D t T Z W N 0 a W 9 u M S 9 U Y W J s Z T A y N S A o U G F n Z S A y M y k v Q 2 h h b m d l Z C B U e X B l L n t D b 2 x 1 b W 4 4 L D d 9 J n F 1 b 3 Q 7 L C Z x d W 9 0 O 1 N l Y 3 R p b 2 4 x L 1 R h Y m x l M D I 1 I C h Q Y W d l I D I z K S 9 D a G F u Z 2 V k I F R 5 c G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U g K F B h Z 2 U g M j M p L 0 N o Y W 5 n Z W Q g V H l w Z S 5 7 Q 2 9 s d W 1 u M S w w f S Z x d W 9 0 O y w m c X V v d D t T Z W N 0 a W 9 u M S 9 U Y W J s Z T A y N S A o U G F n Z S A y M y k v Q 2 h h b m d l Z C B U e X B l L n t D b 2 x 1 b W 4 y L D F 9 J n F 1 b 3 Q 7 L C Z x d W 9 0 O 1 N l Y 3 R p b 2 4 x L 1 R h Y m x l M D I 1 I C h Q Y W d l I D I z K S 9 D a G F u Z 2 V k I F R 5 c G U u e 0 N v b H V t b j M s M n 0 m c X V v d D s s J n F 1 b 3 Q 7 U 2 V j d G l v b j E v V G F i b G U w M j U g K F B h Z 2 U g M j M p L 0 N o Y W 5 n Z W Q g V H l w Z S 5 7 Q 2 9 s d W 1 u N C w z f S Z x d W 9 0 O y w m c X V v d D t T Z W N 0 a W 9 u M S 9 U Y W J s Z T A y N S A o U G F n Z S A y M y k v Q 2 h h b m d l Z C B U e X B l L n t D b 2 x 1 b W 4 1 L D R 9 J n F 1 b 3 Q 7 L C Z x d W 9 0 O 1 N l Y 3 R p b 2 4 x L 1 R h Y m x l M D I 1 I C h Q Y W d l I D I z K S 9 D a G F u Z 2 V k I F R 5 c G U u e 0 N v b H V t b j Y s N X 0 m c X V v d D s s J n F 1 b 3 Q 7 U 2 V j d G l v b j E v V G F i b G U w M j U g K F B h Z 2 U g M j M p L 0 N o Y W 5 n Z W Q g V H l w Z S 5 7 Q 2 9 s d W 1 u N y w 2 f S Z x d W 9 0 O y w m c X V v d D t T Z W N 0 a W 9 u M S 9 U Y W J s Z T A y N S A o U G F n Z S A y M y k v Q 2 h h b m d l Z C B U e X B l L n t D b 2 x 1 b W 4 4 L D d 9 J n F 1 b 3 Q 7 L C Z x d W 9 0 O 1 N l Y 3 R p b 2 4 x L 1 R h Y m x l M D I 1 I C h Q Y W d l I D I z K S 9 D a G F u Z 2 V k I F R 5 c G U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1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z K S 9 U Y W J s Z T A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1 M T o w O C 4 1 O D k 3 O T k 1 W i I g L z 4 8 R W 5 0 c n k g V H l w Z T 0 i R m l s b E N v b H V t b l R 5 c G V z I i B W Y W x 1 Z T 0 i c 0 J n W U Z C Z 1 V H Q l F Z R k J n V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2 I C h Q Y W d l I D I z K S 9 D a G F u Z 2 V k I F R 5 c G U u e 0 N v b H V t b j E s M H 0 m c X V v d D s s J n F 1 b 3 Q 7 U 2 V j d G l v b j E v V G F i b G U w M j Y g K F B h Z 2 U g M j M p L 0 N o Y W 5 n Z W Q g V H l w Z S 5 7 Q 2 9 s d W 1 u M i w x f S Z x d W 9 0 O y w m c X V v d D t T Z W N 0 a W 9 u M S 9 U Y W J s Z T A y N i A o U G F n Z S A y M y k v Q 2 h h b m d l Z C B U e X B l L n t D b 2 x 1 b W 4 z L D J 9 J n F 1 b 3 Q 7 L C Z x d W 9 0 O 1 N l Y 3 R p b 2 4 x L 1 R h Y m x l M D I 2 I C h Q Y W d l I D I z K S 9 D a G F u Z 2 V k I F R 5 c G U u e 0 N v b H V t b j Q s M 3 0 m c X V v d D s s J n F 1 b 3 Q 7 U 2 V j d G l v b j E v V G F i b G U w M j Y g K F B h Z 2 U g M j M p L 0 N o Y W 5 n Z W Q g V H l w Z S 5 7 Q 2 9 s d W 1 u N S w 0 f S Z x d W 9 0 O y w m c X V v d D t T Z W N 0 a W 9 u M S 9 U Y W J s Z T A y N i A o U G F n Z S A y M y k v Q 2 h h b m d l Z C B U e X B l L n t D b 2 x 1 b W 4 2 L D V 9 J n F 1 b 3 Q 7 L C Z x d W 9 0 O 1 N l Y 3 R p b 2 4 x L 1 R h Y m x l M D I 2 I C h Q Y W d l I D I z K S 9 D a G F u Z 2 V k I F R 5 c G U u e 0 N v b H V t b j c s N n 0 m c X V v d D s s J n F 1 b 3 Q 7 U 2 V j d G l v b j E v V G F i b G U w M j Y g K F B h Z 2 U g M j M p L 0 N o Y W 5 n Z W Q g V H l w Z S 5 7 Q 2 9 s d W 1 u O C w 3 f S Z x d W 9 0 O y w m c X V v d D t T Z W N 0 a W 9 u M S 9 U Y W J s Z T A y N i A o U G F n Z S A y M y k v Q 2 h h b m d l Z C B U e X B l L n t D b 2 x 1 b W 4 5 L D h 9 J n F 1 b 3 Q 7 L C Z x d W 9 0 O 1 N l Y 3 R p b 2 4 x L 1 R h Y m x l M D I 2 I C h Q Y W d l I D I z K S 9 D a G F u Z 2 V k I F R 5 c G U u e 0 N v b H V t b j E w L D l 9 J n F 1 b 3 Q 7 L C Z x d W 9 0 O 1 N l Y 3 R p b 2 4 x L 1 R h Y m x l M D I 2 I C h Q Y W d l I D I z K S 9 D a G F u Z 2 V k I F R 5 c G U u e 0 N v b H V t b j E x L D E w f S Z x d W 9 0 O y w m c X V v d D t T Z W N 0 a W 9 u M S 9 U Y W J s Z T A y N i A o U G F n Z S A y M y k v Q 2 h h b m d l Z C B U e X B l L n t D b 2 x 1 b W 4 x M i w x M X 0 m c X V v d D s s J n F 1 b 3 Q 7 U 2 V j d G l v b j E v V G F i b G U w M j Y g K F B h Z 2 U g M j M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y N i A o U G F n Z S A y M y k v Q 2 h h b m d l Z C B U e X B l L n t D b 2 x 1 b W 4 x L D B 9 J n F 1 b 3 Q 7 L C Z x d W 9 0 O 1 N l Y 3 R p b 2 4 x L 1 R h Y m x l M D I 2 I C h Q Y W d l I D I z K S 9 D a G F u Z 2 V k I F R 5 c G U u e 0 N v b H V t b j I s M X 0 m c X V v d D s s J n F 1 b 3 Q 7 U 2 V j d G l v b j E v V G F i b G U w M j Y g K F B h Z 2 U g M j M p L 0 N o Y W 5 n Z W Q g V H l w Z S 5 7 Q 2 9 s d W 1 u M y w y f S Z x d W 9 0 O y w m c X V v d D t T Z W N 0 a W 9 u M S 9 U Y W J s Z T A y N i A o U G F n Z S A y M y k v Q 2 h h b m d l Z C B U e X B l L n t D b 2 x 1 b W 4 0 L D N 9 J n F 1 b 3 Q 7 L C Z x d W 9 0 O 1 N l Y 3 R p b 2 4 x L 1 R h Y m x l M D I 2 I C h Q Y W d l I D I z K S 9 D a G F u Z 2 V k I F R 5 c G U u e 0 N v b H V t b j U s N H 0 m c X V v d D s s J n F 1 b 3 Q 7 U 2 V j d G l v b j E v V G F i b G U w M j Y g K F B h Z 2 U g M j M p L 0 N o Y W 5 n Z W Q g V H l w Z S 5 7 Q 2 9 s d W 1 u N i w 1 f S Z x d W 9 0 O y w m c X V v d D t T Z W N 0 a W 9 u M S 9 U Y W J s Z T A y N i A o U G F n Z S A y M y k v Q 2 h h b m d l Z C B U e X B l L n t D b 2 x 1 b W 4 3 L D Z 9 J n F 1 b 3 Q 7 L C Z x d W 9 0 O 1 N l Y 3 R p b 2 4 x L 1 R h Y m x l M D I 2 I C h Q Y W d l I D I z K S 9 D a G F u Z 2 V k I F R 5 c G U u e 0 N v b H V t b j g s N 3 0 m c X V v d D s s J n F 1 b 3 Q 7 U 2 V j d G l v b j E v V G F i b G U w M j Y g K F B h Z 2 U g M j M p L 0 N o Y W 5 n Z W Q g V H l w Z S 5 7 Q 2 9 s d W 1 u O S w 4 f S Z x d W 9 0 O y w m c X V v d D t T Z W N 0 a W 9 u M S 9 U Y W J s Z T A y N i A o U G F n Z S A y M y k v Q 2 h h b m d l Z C B U e X B l L n t D b 2 x 1 b W 4 x M C w 5 f S Z x d W 9 0 O y w m c X V v d D t T Z W N 0 a W 9 u M S 9 U Y W J s Z T A y N i A o U G F n Z S A y M y k v Q 2 h h b m d l Z C B U e X B l L n t D b 2 x 1 b W 4 x M S w x M H 0 m c X V v d D s s J n F 1 b 3 Q 7 U 2 V j d G l v b j E v V G F i b G U w M j Y g K F B h Z 2 U g M j M p L 0 N o Y W 5 n Z W Q g V H l w Z S 5 7 Q 2 9 s d W 1 u M T I s M T F 9 J n F 1 b 3 Q 7 L C Z x d W 9 0 O 1 N l Y 3 R p b 2 4 x L 1 R h Y m x l M D I 2 I C h Q Y W d l I D I z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4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Y x O D g 5 M z d a I i A v P j x F b n R y e S B U e X B l P S J G a W x s Q 2 9 s d W 1 u V H l w Z X M i I F Z h b H V l P S J z Q m d B R E F B T U d B d 0 F E Q m d N R 0 F 3 Q U F B Q V l E Q U F V R i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s y N i 1 X Z W V r c 1 x u R W 5 k Z W Q g S n V u Z V x u M j c s I D I w M j E m c X V v d D s s J n F 1 b 3 Q 7 Q 2 9 s d W 1 u O C Z x d W 9 0 O y w m c X V v d D s y N i 1 X Z W V r c 1 x u R W 5 k Z W Q g S n V u Z V x u M j g s I D I w M j A m c X V v d D s s J n F 1 b 3 Q 7 Q 2 9 s d W 1 u M T A m c X V v d D s s J n F 1 b 3 Q 7 N T I t V 2 V l a 3 N c b k V u Z G V k I E p 1 b m V c b j I 3 L C A y M D I x J n F 1 b 3 Q 7 L C Z x d W 9 0 O 0 N v b H V t b j E y J n F 1 b 3 Q 7 L C Z x d W 9 0 O z U y L V d l Z W t z X G 5 F b m R l Z C B K d W 5 l X G 4 y O C w g M j A y M C Z x d W 9 0 O y w m c X V v d D t D b 2 x 1 b W 4 z J n F 1 b 3 Q 7 L C Z x d W 9 0 O 0 N v b H V t b j U m c X V v d D s s J n F 1 b 3 Q 7 Q 2 9 s d W 1 u N y Z x d W 9 0 O y w m c X V v d D s o c m V j b 3 Z l c n k p X n s o M T M p f S Z x d W 9 0 O y w m c X V v d D v i g J Q m c X V v d D s s J n F 1 b 3 Q 7 Q 2 9 s d W 1 u O S Z x d W 9 0 O y w m c X V v d D t D b 2 x 1 b W 4 x M S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O C 9 T b 3 V y Y 2 U u e 0 N v b H V t b j E s M H 0 m c X V v d D s s J n F 1 b 3 Q 7 U 2 V j d G l v b j E v Q X B w Z W 5 k M T g v U 2 9 1 c m N l L n t D b 2 x 1 b W 4 y L D F 9 J n F 1 b 3 Q 7 L C Z x d W 9 0 O 1 N l Y 3 R p b 2 4 x L 0 F w c G V u Z D E 4 L 1 N v d X J j Z S 5 7 M j A y M S B R M i w y f S Z x d W 9 0 O y w m c X V v d D t T Z W N 0 a W 9 u M S 9 B c H B l b m Q x O C 9 T b 3 V y Y 2 U u e 0 N v b H V t b j Q s M 3 0 m c X V v d D s s J n F 1 b 3 Q 7 U 2 V j d G l v b j E v Q X B w Z W 5 k M T g v U 2 9 1 c m N l L n s y M D I w I F E y L D R 9 J n F 1 b 3 Q 7 L C Z x d W 9 0 O 1 N l Y 3 R p b 2 4 x L 0 F w c G V u Z D E 4 L 1 N v d X J j Z S 5 7 Q 2 9 s d W 1 u N i w 1 f S Z x d W 9 0 O y w m c X V v d D t T Z W N 0 a W 9 u M S 9 B c H B l b m Q x O C 9 T b 3 V y Y 2 U u e z I 2 L V d l Z W t z X G 5 F b m R l Z C B K d W 5 l X G 4 y N y w g M j A y M S w 2 f S Z x d W 9 0 O y w m c X V v d D t T Z W N 0 a W 9 u M S 9 B c H B l b m Q x O C 9 T b 3 V y Y 2 U u e 0 N v b H V t b j g s N 3 0 m c X V v d D s s J n F 1 b 3 Q 7 U 2 V j d G l v b j E v Q X B w Z W 5 k M T g v U 2 9 1 c m N l L n s y N i 1 X Z W V r c 1 x u R W 5 k Z W Q g S n V u Z V x u M j g s I D I w M j A s O H 0 m c X V v d D s s J n F 1 b 3 Q 7 U 2 V j d G l v b j E v Q X B w Z W 5 k M T g v U 2 9 1 c m N l L n t D b 2 x 1 b W 4 x M C w 5 f S Z x d W 9 0 O y w m c X V v d D t T Z W N 0 a W 9 u M S 9 B c H B l b m Q x O C 9 T b 3 V y Y 2 U u e z U y L V d l Z W t z X G 5 F b m R l Z C B K d W 5 l X G 4 y N y w g M j A y M S w x M H 0 m c X V v d D s s J n F 1 b 3 Q 7 U 2 V j d G l v b j E v Q X B w Z W 5 k M T g v U 2 9 1 c m N l L n t D b 2 x 1 b W 4 x M i w x M X 0 m c X V v d D s s J n F 1 b 3 Q 7 U 2 V j d G l v b j E v Q X B w Z W 5 k M T g v U 2 9 1 c m N l L n s 1 M i 1 X Z W V r c 1 x u R W 5 k Z W Q g S n V u Z V x u M j g s I D I w M j A s M T J 9 J n F 1 b 3 Q 7 L C Z x d W 9 0 O 1 N l Y 3 R p b 2 4 x L 0 F w c G V u Z D E 4 L 1 N v d X J j Z S 5 7 Q 2 9 s d W 1 u M y w x M 3 0 m c X V v d D s s J n F 1 b 3 Q 7 U 2 V j d G l v b j E v Q X B w Z W 5 k M T g v U 2 9 1 c m N l L n t D b 2 x 1 b W 4 1 L D E 0 f S Z x d W 9 0 O y w m c X V v d D t T Z W N 0 a W 9 u M S 9 B c H B l b m Q x O C 9 T b 3 V y Y 2 U u e 0 N v b H V t b j c s M T V 9 J n F 1 b 3 Q 7 L C Z x d W 9 0 O 1 N l Y 3 R p b 2 4 x L 0 F w c G V u Z D E 4 L 1 N v d X J j Z S 5 7 K H J l Y 2 9 2 Z X J 5 K V 5 7 e y g x M y l 9 L D E 2 f S Z x d W 9 0 O y w m c X V v d D t T Z W N 0 a W 9 u M S 9 B c H B l b m Q x O C 9 T b 3 V y Y 2 U u e + K A l C w x N 3 0 m c X V v d D s s J n F 1 b 3 Q 7 U 2 V j d G l v b j E v Q X B w Z W 5 k M T g v U 2 9 1 c m N l L n t D b 2 x 1 b W 4 5 L D E 4 f S Z x d W 9 0 O y w m c X V v d D t T Z W N 0 a W 9 u M S 9 B c H B l b m Q x O C 9 T b 3 V y Y 2 U u e 0 N v b H V t b j E x L D E 5 f S Z x d W 9 0 O y w m c X V v d D t T Z W N 0 a W 9 u M S 9 B c H B l b m Q x O C 9 T b 3 V y Y 2 U u e 0 N v b H V t b j E z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Q X B w Z W 5 k M T g v U 2 9 1 c m N l L n t D b 2 x 1 b W 4 x L D B 9 J n F 1 b 3 Q 7 L C Z x d W 9 0 O 1 N l Y 3 R p b 2 4 x L 0 F w c G V u Z D E 4 L 1 N v d X J j Z S 5 7 Q 2 9 s d W 1 u M i w x f S Z x d W 9 0 O y w m c X V v d D t T Z W N 0 a W 9 u M S 9 B c H B l b m Q x O C 9 T b 3 V y Y 2 U u e z I w M j E g U T I s M n 0 m c X V v d D s s J n F 1 b 3 Q 7 U 2 V j d G l v b j E v Q X B w Z W 5 k M T g v U 2 9 1 c m N l L n t D b 2 x 1 b W 4 0 L D N 9 J n F 1 b 3 Q 7 L C Z x d W 9 0 O 1 N l Y 3 R p b 2 4 x L 0 F w c G V u Z D E 4 L 1 N v d X J j Z S 5 7 M j A y M C B R M i w 0 f S Z x d W 9 0 O y w m c X V v d D t T Z W N 0 a W 9 u M S 9 B c H B l b m Q x O C 9 T b 3 V y Y 2 U u e 0 N v b H V t b j Y s N X 0 m c X V v d D s s J n F 1 b 3 Q 7 U 2 V j d G l v b j E v Q X B w Z W 5 k M T g v U 2 9 1 c m N l L n s y N i 1 X Z W V r c 1 x u R W 5 k Z W Q g S n V u Z V x u M j c s I D I w M j E s N n 0 m c X V v d D s s J n F 1 b 3 Q 7 U 2 V j d G l v b j E v Q X B w Z W 5 k M T g v U 2 9 1 c m N l L n t D b 2 x 1 b W 4 4 L D d 9 J n F 1 b 3 Q 7 L C Z x d W 9 0 O 1 N l Y 3 R p b 2 4 x L 0 F w c G V u Z D E 4 L 1 N v d X J j Z S 5 7 M j Y t V 2 V l a 3 N c b k V u Z G V k I E p 1 b m V c b j I 4 L C A y M D I w L D h 9 J n F 1 b 3 Q 7 L C Z x d W 9 0 O 1 N l Y 3 R p b 2 4 x L 0 F w c G V u Z D E 4 L 1 N v d X J j Z S 5 7 Q 2 9 s d W 1 u M T A s O X 0 m c X V v d D s s J n F 1 b 3 Q 7 U 2 V j d G l v b j E v Q X B w Z W 5 k M T g v U 2 9 1 c m N l L n s 1 M i 1 X Z W V r c 1 x u R W 5 k Z W Q g S n V u Z V x u M j c s I D I w M j E s M T B 9 J n F 1 b 3 Q 7 L C Z x d W 9 0 O 1 N l Y 3 R p b 2 4 x L 0 F w c G V u Z D E 4 L 1 N v d X J j Z S 5 7 Q 2 9 s d W 1 u M T I s M T F 9 J n F 1 b 3 Q 7 L C Z x d W 9 0 O 1 N l Y 3 R p b 2 4 x L 0 F w c G V u Z D E 4 L 1 N v d X J j Z S 5 7 N T I t V 2 V l a 3 N c b k V u Z G V k I E p 1 b m V c b j I 4 L C A y M D I w L D E y f S Z x d W 9 0 O y w m c X V v d D t T Z W N 0 a W 9 u M S 9 B c H B l b m Q x O C 9 T b 3 V y Y 2 U u e 0 N v b H V t b j M s M T N 9 J n F 1 b 3 Q 7 L C Z x d W 9 0 O 1 N l Y 3 R p b 2 4 x L 0 F w c G V u Z D E 4 L 1 N v d X J j Z S 5 7 Q 2 9 s d W 1 u N S w x N H 0 m c X V v d D s s J n F 1 b 3 Q 7 U 2 V j d G l v b j E v Q X B w Z W 5 k M T g v U 2 9 1 c m N l L n t D b 2 x 1 b W 4 3 L D E 1 f S Z x d W 9 0 O y w m c X V v d D t T Z W N 0 a W 9 u M S 9 B c H B l b m Q x O C 9 T b 3 V y Y 2 U u e y h y Z W N v d m V y e S l e e 3 s o M T M p f S w x N n 0 m c X V v d D s s J n F 1 b 3 Q 7 U 2 V j d G l v b j E v Q X B w Z W 5 k M T g v U 2 9 1 c m N l L n v i g J Q s M T d 9 J n F 1 b 3 Q 7 L C Z x d W 9 0 O 1 N l Y 3 R p b 2 4 x L 0 F w c G V u Z D E 4 L 1 N v d X J j Z S 5 7 Q 2 9 s d W 1 u O S w x O H 0 m c X V v d D s s J n F 1 b 3 Q 7 U 2 V j d G l v b j E v Q X B w Z W 5 k M T g v U 2 9 1 c m N l L n t D b 2 x 1 b W 4 x M S w x O X 0 m c X V v d D s s J n F 1 b 3 Q 7 U 2 V j d G l v b j E v Q X B w Z W 5 k M T g v U 2 9 1 c m N l L n t D b 2 x 1 b W 4 x M y w y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T A 6 N T c u N z k y N T k y M 1 o i I C 8 + P E V u d H J 5 I F R 5 c G U 9 I k Z p b G x D b 2 x 1 b W 5 U e X B l c y I g V m F s d W U 9 I n N C Z 0 0 9 I i A v P j x F b n R y e S B U e X B l P S J G a W x s Q 2 9 s d W 1 u T m F t Z X M i I F Z h b H V l P S J z W y Z x d W 9 0 O y h y Z W N v d m V y e S l e e y g x M y l 9 J n F 1 b 3 Q 7 L C Z x d W 9 0 O + K A l C Z x d W 9 0 O 1 0 i I C 8 + P E V u d H J 5 I F R 5 c G U 9 I k Z p b G x T d G F 0 d X M i I F Z h b H V l P S J z Q 2 9 t c G x l d G U i I C 8 + P E V u d H J 5 I F R 5 c G U 9 I k Z p b G x D b 3 V u d C I g V m F s d W U 9 I m w x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y k v Q 2 h h b m d l Z C B U e X B l L n s o c m V j b 3 Z l c n k p X n t 7 K D E z K X 0 s M H 0 m c X V v d D s s J n F 1 b 3 Q 7 U 2 V j d G l v b j E v V G F i b G U w M j M g K F B h Z 2 U g M j M p L 0 N o Y W 5 n Z W Q g V H l w Z S 5 7 4 o C U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z I C h Q Y W d l I D I z K S 9 D a G F u Z 2 V k I F R 5 c G U u e y h y Z W N v d m V y e S l e e 3 s o M T M p f S w w f S Z x d W 9 0 O y w m c X V v d D t T Z W N 0 a W 9 u M S 9 U Y W J s Z T A y M y A o U G F n Z S A y M y k v Q 2 h h b m d l Z C B U e X B l L n v i g J Q s M X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M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M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x O j E x O j A 1 L j Y x N D Y 5 N D l a I i A v P j x F b n R y e S B U e X B l P S J G a W x s Q 2 9 s d W 1 u V H l w Z X M i I F Z h b H V l P S J z Q m d N R E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N T I t V 2 V l a 3 N c b k V u Z G V k X G 5 N Y X J j a C A y O S w m c X V v d D s s J n F 1 b 3 Q 7 Q 2 9 s d W 1 u M T A m c X V v d D s s J n F 1 b 3 Q 7 N T I t V 2 V l a 3 N c b k V u Z G V k X G 5 N Y X J j a C A z M S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Y p L 0 N o Y W 5 n Z W Q g V H l w Z S 5 7 Q 2 9 s d W 1 u M S w w f S Z x d W 9 0 O y w m c X V v d D t T Z W N 0 a W 9 u M S 9 U Y W J s Z T A x M y A o U G F n Z S A x N i k v Q 2 h h b m d l Z C B U e X B l L n t D b 2 x 1 b W 4 y L D F 9 J n F 1 b 3 Q 7 L C Z x d W 9 0 O 1 N l Y 3 R p b 2 4 x L 1 R h Y m x l M D E z I C h Q Y W d l I D E 2 K S 9 D a G F u Z 2 V k I F R 5 c G U u e 0 N v b H V t b j M s M n 0 m c X V v d D s s J n F 1 b 3 Q 7 U 2 V j d G l v b j E v V G F i b G U w M T M g K F B h Z 2 U g M T Y p L 0 N o Y W 5 n Z W Q g V H l w Z S 5 7 Q 2 9 s d W 1 u N C w z f S Z x d W 9 0 O y w m c X V v d D t T Z W N 0 a W 9 u M S 9 U Y W J s Z T A x M y A o U G F n Z S A x N i k v Q 2 h h b m d l Z C B U e X B l L n t D b 2 x 1 b W 4 1 L D R 9 J n F 1 b 3 Q 7 L C Z x d W 9 0 O 1 N l Y 3 R p b 2 4 x L 1 R h Y m x l M D E z I C h Q Y W d l I D E 2 K S 9 D a G F u Z 2 V k I F R 5 c G U u e 0 N v b H V t b j Y s N X 0 m c X V v d D s s J n F 1 b 3 Q 7 U 2 V j d G l v b j E v V G F i b G U w M T M g K F B h Z 2 U g M T Y p L 0 N o Y W 5 n Z W Q g V H l w Z S 5 7 Q 2 9 s d W 1 u N y w 2 f S Z x d W 9 0 O y w m c X V v d D t T Z W N 0 a W 9 u M S 9 U Y W J s Z T A x M y A o U G F n Z S A x N i k v Q 2 h h b m d l Z C B U e X B l L n t D b 2 x 1 b W 4 4 L D d 9 J n F 1 b 3 Q 7 L C Z x d W 9 0 O 1 N l Y 3 R p b 2 4 x L 1 R h Y m x l M D E z I C h Q Y W d l I D E 2 K S 9 D a G F u Z 2 V k I F R 5 c G U u e z U y L V d l Z W t z X G 5 F b m R l Z F x u T W F y Y 2 g g M j k s L D h 9 J n F 1 b 3 Q 7 L C Z x d W 9 0 O 1 N l Y 3 R p b 2 4 x L 1 R h Y m x l M D E z I C h Q Y W d l I D E 2 K S 9 D a G F u Z 2 V k I F R 5 c G U u e 0 N v b H V t b j E w L D l 9 J n F 1 b 3 Q 7 L C Z x d W 9 0 O 1 N l Y 3 R p b 2 4 x L 1 R h Y m x l M D E z I C h Q Y W d l I D E 2 K S 9 D a G F u Z 2 V k I F R 5 c G U u e z U y L V d l Z W t z X G 5 F b m R l Z F x u T W F y Y 2 g g M z E s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T M g K F B h Z 2 U g M T Y p L 0 N o Y W 5 n Z W Q g V H l w Z S 5 7 Q 2 9 s d W 1 u M S w w f S Z x d W 9 0 O y w m c X V v d D t T Z W N 0 a W 9 u M S 9 U Y W J s Z T A x M y A o U G F n Z S A x N i k v Q 2 h h b m d l Z C B U e X B l L n t D b 2 x 1 b W 4 y L D F 9 J n F 1 b 3 Q 7 L C Z x d W 9 0 O 1 N l Y 3 R p b 2 4 x L 1 R h Y m x l M D E z I C h Q Y W d l I D E 2 K S 9 D a G F u Z 2 V k I F R 5 c G U u e 0 N v b H V t b j M s M n 0 m c X V v d D s s J n F 1 b 3 Q 7 U 2 V j d G l v b j E v V G F i b G U w M T M g K F B h Z 2 U g M T Y p L 0 N o Y W 5 n Z W Q g V H l w Z S 5 7 Q 2 9 s d W 1 u N C w z f S Z x d W 9 0 O y w m c X V v d D t T Z W N 0 a W 9 u M S 9 U Y W J s Z T A x M y A o U G F n Z S A x N i k v Q 2 h h b m d l Z C B U e X B l L n t D b 2 x 1 b W 4 1 L D R 9 J n F 1 b 3 Q 7 L C Z x d W 9 0 O 1 N l Y 3 R p b 2 4 x L 1 R h Y m x l M D E z I C h Q Y W d l I D E 2 K S 9 D a G F u Z 2 V k I F R 5 c G U u e 0 N v b H V t b j Y s N X 0 m c X V v d D s s J n F 1 b 3 Q 7 U 2 V j d G l v b j E v V G F i b G U w M T M g K F B h Z 2 U g M T Y p L 0 N o Y W 5 n Z W Q g V H l w Z S 5 7 Q 2 9 s d W 1 u N y w 2 f S Z x d W 9 0 O y w m c X V v d D t T Z W N 0 a W 9 u M S 9 U Y W J s Z T A x M y A o U G F n Z S A x N i k v Q 2 h h b m d l Z C B U e X B l L n t D b 2 x 1 b W 4 4 L D d 9 J n F 1 b 3 Q 7 L C Z x d W 9 0 O 1 N l Y 3 R p b 2 4 x L 1 R h Y m x l M D E z I C h Q Y W d l I D E 2 K S 9 D a G F u Z 2 V k I F R 5 c G U u e z U y L V d l Z W t z X G 5 F b m R l Z F x u T W F y Y 2 g g M j k s L D h 9 J n F 1 b 3 Q 7 L C Z x d W 9 0 O 1 N l Y 3 R p b 2 4 x L 1 R h Y m x l M D E z I C h Q Y W d l I D E 2 K S 9 D a G F u Z 2 V k I F R 5 c G U u e 0 N v b H V t b j E w L D l 9 J n F 1 b 3 Q 7 L C Z x d W 9 0 O 1 N l Y 3 R p b 2 4 x L 1 R h Y m x l M D E z I C h Q Y W d l I D E 2 K S 9 D a G F u Z 2 V k I F R 5 c G U u e z U y L V d l Z W t z X G 5 F b m R l Z F x u T W F y Y 2 g g M z E s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L 1 R h Y m x l M D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T o 0 O D o x M S 4 w M D I 3 M D A 4 W i I g L z 4 8 R W 5 0 c n k g V H l w Z T 0 i R m l s b E N v b H V t b l R 5 c G V z I i B W Y W x 1 Z T 0 i c 0 F 3 W U d C Z 1 l H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M j A y M C B R N C Z x d W 9 0 O y w m c X V v d D t D b 2 x 1 b W 4 x N S Z x d W 9 0 O y w m c X V v d D s y M D E 5 I F E 0 J n F 1 b 3 Q 7 L C Z x d W 9 0 O 0 N v b H V t b j E 3 J n F 1 b 3 Q 7 L C Z x d W 9 0 O 0 Z p c 2 N h b C A y M D I w J n F 1 b 3 Q 7 L C Z x d W 9 0 O 0 N v b H V t b j E 5 J n F 1 b 3 Q 7 L C Z x d W 9 0 O 0 Z p c 2 N h b C A y M D E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I 3 K S 9 D a G F u Z 2 V k I F R 5 c G U u e 0 N v b H V t b j E s M H 0 m c X V v d D s s J n F 1 b 3 Q 7 U 2 V j d G l v b j E v V G F i b G U w M T g g K F B h Z 2 U g M j c p L 0 N o Y W 5 n Z W Q g V H l w Z S 5 7 Q 2 9 s d W 1 u M i w x f S Z x d W 9 0 O y w m c X V v d D t T Z W N 0 a W 9 u M S 9 U Y W J s Z T A x O C A o U G F n Z S A y N y k v Q 2 h h b m d l Z C B U e X B l L n t D b 2 x 1 b W 4 z L D J 9 J n F 1 b 3 Q 7 L C Z x d W 9 0 O 1 N l Y 3 R p b 2 4 x L 1 R h Y m x l M D E 4 I C h Q Y W d l I D I 3 K S 9 D a G F u Z 2 V k I F R 5 c G U u e 0 N v b H V t b j Q s M 3 0 m c X V v d D s s J n F 1 b 3 Q 7 U 2 V j d G l v b j E v V G F i b G U w M T g g K F B h Z 2 U g M j c p L 0 N o Y W 5 n Z W Q g V H l w Z S 5 7 Q 2 9 s d W 1 u N S w 0 f S Z x d W 9 0 O y w m c X V v d D t T Z W N 0 a W 9 u M S 9 U Y W J s Z T A x O C A o U G F n Z S A y N y k v Q 2 h h b m d l Z C B U e X B l L n t D b 2 x 1 b W 4 2 L D V 9 J n F 1 b 3 Q 7 L C Z x d W 9 0 O 1 N l Y 3 R p b 2 4 x L 1 R h Y m x l M D E 4 I C h Q Y W d l I D I 3 K S 9 D a G F u Z 2 V k I F R 5 c G U u e 0 N v b H V t b j c s N n 0 m c X V v d D s s J n F 1 b 3 Q 7 U 2 V j d G l v b j E v V G F i b G U w M T g g K F B h Z 2 U g M j c p L 0 N o Y W 5 n Z W Q g V H l w Z S 5 7 Q 2 9 s d W 1 u O C w 3 f S Z x d W 9 0 O y w m c X V v d D t T Z W N 0 a W 9 u M S 9 U Y W J s Z T A x O C A o U G F n Z S A y N y k v Q 2 h h b m d l Z C B U e X B l L n t D b 2 x 1 b W 4 5 L D h 9 J n F 1 b 3 Q 7 L C Z x d W 9 0 O 1 N l Y 3 R p b 2 4 x L 1 R h Y m x l M D E 4 I C h Q Y W d l I D I 3 K S 9 D a G F u Z 2 V k I F R 5 c G U u e 0 N v b H V t b j E w L D l 9 J n F 1 b 3 Q 7 L C Z x d W 9 0 O 1 N l Y 3 R p b 2 4 x L 1 R h Y m x l M D E 4 I C h Q Y W d l I D I 3 K S 9 D a G F u Z 2 V k I F R 5 c G U u e 0 N v b H V t b j E x L D E w f S Z x d W 9 0 O y w m c X V v d D t T Z W N 0 a W 9 u M S 9 U Y W J s Z T A x O C A o U G F n Z S A y N y k v Q 2 h h b m d l Z C B U e X B l L n t D b 2 x 1 b W 4 x M i w x M X 0 m c X V v d D s s J n F 1 b 3 Q 7 U 2 V j d G l v b j E v V G F i b G U w M T g g K F B h Z 2 U g M j c p L 0 N o Y W 5 n Z W Q g V H l w Z S 5 7 Q 2 9 s d W 1 u M T M s M T J 9 J n F 1 b 3 Q 7 L C Z x d W 9 0 O 1 N l Y 3 R p b 2 4 x L 1 R h Y m x l M D E 4 I C h Q Y W d l I D I 3 K S 9 D a G F u Z 2 V k I F R 5 c G U u e z I w M j A g U T Q s M T N 9 J n F 1 b 3 Q 7 L C Z x d W 9 0 O 1 N l Y 3 R p b 2 4 x L 1 R h Y m x l M D E 4 I C h Q Y W d l I D I 3 K S 9 D a G F u Z 2 V k I F R 5 c G U u e 0 N v b H V t b j E 1 L D E 0 f S Z x d W 9 0 O y w m c X V v d D t T Z W N 0 a W 9 u M S 9 U Y W J s Z T A x O C A o U G F n Z S A y N y k v Q 2 h h b m d l Z C B U e X B l L n s y M D E 5 I F E 0 L D E 1 f S Z x d W 9 0 O y w m c X V v d D t T Z W N 0 a W 9 u M S 9 U Y W J s Z T A x O C A o U G F n Z S A y N y k v Q 2 h h b m d l Z C B U e X B l L n t D b 2 x 1 b W 4 x N y w x N n 0 m c X V v d D s s J n F 1 b 3 Q 7 U 2 V j d G l v b j E v V G F i b G U w M T g g K F B h Z 2 U g M j c p L 0 N o Y W 5 n Z W Q g V H l w Z S 5 7 R m l z Y 2 F s I D I w M j A s M T d 9 J n F 1 b 3 Q 7 L C Z x d W 9 0 O 1 N l Y 3 R p b 2 4 x L 1 R h Y m x l M D E 4 I C h Q Y W d l I D I 3 K S 9 D a G F u Z 2 V k I F R 5 c G U u e 0 N v b H V t b j E 5 L D E 4 f S Z x d W 9 0 O y w m c X V v d D t T Z W N 0 a W 9 u M S 9 U Y W J s Z T A x O C A o U G F n Z S A y N y k v Q 2 h h b m d l Z C B U e X B l L n t G a X N j Y W w g M j A x O S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1 R h Y m x l M D E 4 I C h Q Y W d l I D I 3 K S 9 D a G F u Z 2 V k I F R 5 c G U u e 0 N v b H V t b j E s M H 0 m c X V v d D s s J n F 1 b 3 Q 7 U 2 V j d G l v b j E v V G F i b G U w M T g g K F B h Z 2 U g M j c p L 0 N o Y W 5 n Z W Q g V H l w Z S 5 7 Q 2 9 s d W 1 u M i w x f S Z x d W 9 0 O y w m c X V v d D t T Z W N 0 a W 9 u M S 9 U Y W J s Z T A x O C A o U G F n Z S A y N y k v Q 2 h h b m d l Z C B U e X B l L n t D b 2 x 1 b W 4 z L D J 9 J n F 1 b 3 Q 7 L C Z x d W 9 0 O 1 N l Y 3 R p b 2 4 x L 1 R h Y m x l M D E 4 I C h Q Y W d l I D I 3 K S 9 D a G F u Z 2 V k I F R 5 c G U u e 0 N v b H V t b j Q s M 3 0 m c X V v d D s s J n F 1 b 3 Q 7 U 2 V j d G l v b j E v V G F i b G U w M T g g K F B h Z 2 U g M j c p L 0 N o Y W 5 n Z W Q g V H l w Z S 5 7 Q 2 9 s d W 1 u N S w 0 f S Z x d W 9 0 O y w m c X V v d D t T Z W N 0 a W 9 u M S 9 U Y W J s Z T A x O C A o U G F n Z S A y N y k v Q 2 h h b m d l Z C B U e X B l L n t D b 2 x 1 b W 4 2 L D V 9 J n F 1 b 3 Q 7 L C Z x d W 9 0 O 1 N l Y 3 R p b 2 4 x L 1 R h Y m x l M D E 4 I C h Q Y W d l I D I 3 K S 9 D a G F u Z 2 V k I F R 5 c G U u e 0 N v b H V t b j c s N n 0 m c X V v d D s s J n F 1 b 3 Q 7 U 2 V j d G l v b j E v V G F i b G U w M T g g K F B h Z 2 U g M j c p L 0 N o Y W 5 n Z W Q g V H l w Z S 5 7 Q 2 9 s d W 1 u O C w 3 f S Z x d W 9 0 O y w m c X V v d D t T Z W N 0 a W 9 u M S 9 U Y W J s Z T A x O C A o U G F n Z S A y N y k v Q 2 h h b m d l Z C B U e X B l L n t D b 2 x 1 b W 4 5 L D h 9 J n F 1 b 3 Q 7 L C Z x d W 9 0 O 1 N l Y 3 R p b 2 4 x L 1 R h Y m x l M D E 4 I C h Q Y W d l I D I 3 K S 9 D a G F u Z 2 V k I F R 5 c G U u e 0 N v b H V t b j E w L D l 9 J n F 1 b 3 Q 7 L C Z x d W 9 0 O 1 N l Y 3 R p b 2 4 x L 1 R h Y m x l M D E 4 I C h Q Y W d l I D I 3 K S 9 D a G F u Z 2 V k I F R 5 c G U u e 0 N v b H V t b j E x L D E w f S Z x d W 9 0 O y w m c X V v d D t T Z W N 0 a W 9 u M S 9 U Y W J s Z T A x O C A o U G F n Z S A y N y k v Q 2 h h b m d l Z C B U e X B l L n t D b 2 x 1 b W 4 x M i w x M X 0 m c X V v d D s s J n F 1 b 3 Q 7 U 2 V j d G l v b j E v V G F i b G U w M T g g K F B h Z 2 U g M j c p L 0 N o Y W 5 n Z W Q g V H l w Z S 5 7 Q 2 9 s d W 1 u M T M s M T J 9 J n F 1 b 3 Q 7 L C Z x d W 9 0 O 1 N l Y 3 R p b 2 4 x L 1 R h Y m x l M D E 4 I C h Q Y W d l I D I 3 K S 9 D a G F u Z 2 V k I F R 5 c G U u e z I w M j A g U T Q s M T N 9 J n F 1 b 3 Q 7 L C Z x d W 9 0 O 1 N l Y 3 R p b 2 4 x L 1 R h Y m x l M D E 4 I C h Q Y W d l I D I 3 K S 9 D a G F u Z 2 V k I F R 5 c G U u e 0 N v b H V t b j E 1 L D E 0 f S Z x d W 9 0 O y w m c X V v d D t T Z W N 0 a W 9 u M S 9 U Y W J s Z T A x O C A o U G F n Z S A y N y k v Q 2 h h b m d l Z C B U e X B l L n s y M D E 5 I F E 0 L D E 1 f S Z x d W 9 0 O y w m c X V v d D t T Z W N 0 a W 9 u M S 9 U Y W J s Z T A x O C A o U G F n Z S A y N y k v Q 2 h h b m d l Z C B U e X B l L n t D b 2 x 1 b W 4 x N y w x N n 0 m c X V v d D s s J n F 1 b 3 Q 7 U 2 V j d G l v b j E v V G F i b G U w M T g g K F B h Z 2 U g M j c p L 0 N o Y W 5 n Z W Q g V H l w Z S 5 7 R m l z Y 2 F s I D I w M j A s M T d 9 J n F 1 b 3 Q 7 L C Z x d W 9 0 O 1 N l Y 3 R p b 2 4 x L 1 R h Y m x l M D E 4 I C h Q Y W d l I D I 3 K S 9 D a G F u Z 2 V k I F R 5 c G U u e 0 N v b H V t b j E 5 L D E 4 f S Z x d W 9 0 O y w m c X V v d D t T Z W N 0 a W 9 u M S 9 U Y W J s Z T A x O C A o U G F n Z S A y N y k v Q 2 h h b m d l Z C B U e X B l L n t G a X N j Y W w g M j A x O S w x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y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S 9 U Y W J s Z T A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y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M 6 M j Q 6 N T Q u N z c 2 O D M z N 1 o i I C 8 + P E V u d H J 5 I F R 5 c G U 9 I k Z p b G x D b 2 x 1 b W 5 U e X B l c y I g V m F s d W U 9 I n N C Z 0 1 E Q m d Z R 0 J n W U d C Z 1 l H Q m d Z R y I g L z 4 8 R W 5 0 c n k g V H l w Z T 0 i R m l s b E N v b H V t b k 5 h b W V z I i B W Y W x 1 Z T 0 i c 1 s m c X V v d D s o V S 5 T L i B k b 2 x s Y X J z I G l u I H R o b 3 V z Y W 5 k c y w g Z X h j Z X B 0 I H B l c i B T a G F y Z S B m a W d 1 c m V z K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z M 5 L V d l Z W t z X G 5 F b m R l Z C Z x d W 9 0 O y w m c X V v d D t D b 2 x 1 b W 4 x M C Z x d W 9 0 O y w m c X V v d D s z O S 1 X Z W V r c 1 x u R W 5 k Z W R f M S Z x d W 9 0 O y w m c X V v d D t D b 2 x 1 b W 4 x M i Z x d W 9 0 O y w m c X V v d D s 1 M i 1 X Z W V r c 1 x u R W 5 k Z W Q m c X V v d D s s J n F 1 b 3 Q 7 Q 2 9 s d W 1 u M T Q m c X V v d D s s J n F 1 b 3 Q 7 N T I t V 2 V l a 3 N c b k V u Z G V k X z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T Y p L 0 N o Y W 5 n Z W Q g V H l w Z S 5 7 K F U u U y 4 g Z G 9 s b G F y c y B p b i B 0 a G 9 1 c 2 F u Z H M s I G V 4 Y 2 V w d C B w Z X I g U 2 h h c m U g Z m l n d X J l c y k s M H 0 m c X V v d D s s J n F 1 b 3 Q 7 U 2 V j d G l v b j E v V G F i b G U w M j A g K F B h Z 2 U g M T Y p L 0 N o Y W 5 n Z W Q g V H l w Z S 5 7 Q 2 9 s d W 1 u M i w x f S Z x d W 9 0 O y w m c X V v d D t T Z W N 0 a W 9 u M S 9 U Y W J s Z T A y M C A o U G F n Z S A x N i k v Q 2 h h b m d l Z C B U e X B l L n t D b 2 x 1 b W 4 z L D J 9 J n F 1 b 3 Q 7 L C Z x d W 9 0 O 1 N l Y 3 R p b 2 4 x L 1 R h Y m x l M D I w I C h Q Y W d l I D E 2 K S 9 D a G F u Z 2 V k I F R 5 c G U u e 0 N v b H V t b j Q s M 3 0 m c X V v d D s s J n F 1 b 3 Q 7 U 2 V j d G l v b j E v V G F i b G U w M j A g K F B h Z 2 U g M T Y p L 0 N o Y W 5 n Z W Q g V H l w Z S 5 7 Q 2 9 s d W 1 u N S w 0 f S Z x d W 9 0 O y w m c X V v d D t T Z W N 0 a W 9 u M S 9 U Y W J s Z T A y M C A o U G F n Z S A x N i k v Q 2 h h b m d l Z C B U e X B l L n t D b 2 x 1 b W 4 2 L D V 9 J n F 1 b 3 Q 7 L C Z x d W 9 0 O 1 N l Y 3 R p b 2 4 x L 1 R h Y m x l M D I w I C h Q Y W d l I D E 2 K S 9 D a G F u Z 2 V k I F R 5 c G U u e 0 N v b H V t b j c s N n 0 m c X V v d D s s J n F 1 b 3 Q 7 U 2 V j d G l v b j E v V G F i b G U w M j A g K F B h Z 2 U g M T Y p L 0 N o Y W 5 n Z W Q g V H l w Z S 5 7 Q 2 9 s d W 1 u O C w 3 f S Z x d W 9 0 O y w m c X V v d D t T Z W N 0 a W 9 u M S 9 U Y W J s Z T A y M C A o U G F n Z S A x N i k v Q 2 h h b m d l Z C B U e X B l L n s z O S 1 X Z W V r c 1 x u R W 5 k Z W Q s O H 0 m c X V v d D s s J n F 1 b 3 Q 7 U 2 V j d G l v b j E v V G F i b G U w M j A g K F B h Z 2 U g M T Y p L 0 N o Y W 5 n Z W Q g V H l w Z S 5 7 Q 2 9 s d W 1 u M T A s O X 0 m c X V v d D s s J n F 1 b 3 Q 7 U 2 V j d G l v b j E v V G F i b G U w M j A g K F B h Z 2 U g M T Y p L 0 N o Y W 5 n Z W Q g V H l w Z S 5 7 M z k t V 2 V l a 3 N c b k V u Z G V k X z E s M T B 9 J n F 1 b 3 Q 7 L C Z x d W 9 0 O 1 N l Y 3 R p b 2 4 x L 1 R h Y m x l M D I w I C h Q Y W d l I D E 2 K S 9 D a G F u Z 2 V k I F R 5 c G U u e 0 N v b H V t b j E y L D E x f S Z x d W 9 0 O y w m c X V v d D t T Z W N 0 a W 9 u M S 9 U Y W J s Z T A y M C A o U G F n Z S A x N i k v Q 2 h h b m d l Z C B U e X B l L n s 1 M i 1 X Z W V r c 1 x u R W 5 k Z W Q s M T J 9 J n F 1 b 3 Q 7 L C Z x d W 9 0 O 1 N l Y 3 R p b 2 4 x L 1 R h Y m x l M D I w I C h Q Y W d l I D E 2 K S 9 D a G F u Z 2 V k I F R 5 c G U u e 0 N v b H V t b j E 0 L D E z f S Z x d W 9 0 O y w m c X V v d D t T Z W N 0 a W 9 u M S 9 U Y W J s Z T A y M C A o U G F n Z S A x N i k v Q 2 h h b m d l Z C B U e X B l L n s 1 M i 1 X Z W V r c 1 x u R W 5 k Z W R f M i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I w I C h Q Y W d l I D E 2 K S 9 D a G F u Z 2 V k I F R 5 c G U u e y h V L l M u I G R v b G x h c n M g a W 4 g d G h v d X N h b m R z L C B l e G N l c H Q g c G V y I F N o Y X J l I G Z p Z 3 V y Z X M p L D B 9 J n F 1 b 3 Q 7 L C Z x d W 9 0 O 1 N l Y 3 R p b 2 4 x L 1 R h Y m x l M D I w I C h Q Y W d l I D E 2 K S 9 D a G F u Z 2 V k I F R 5 c G U u e 0 N v b H V t b j I s M X 0 m c X V v d D s s J n F 1 b 3 Q 7 U 2 V j d G l v b j E v V G F i b G U w M j A g K F B h Z 2 U g M T Y p L 0 N o Y W 5 n Z W Q g V H l w Z S 5 7 Q 2 9 s d W 1 u M y w y f S Z x d W 9 0 O y w m c X V v d D t T Z W N 0 a W 9 u M S 9 U Y W J s Z T A y M C A o U G F n Z S A x N i k v Q 2 h h b m d l Z C B U e X B l L n t D b 2 x 1 b W 4 0 L D N 9 J n F 1 b 3 Q 7 L C Z x d W 9 0 O 1 N l Y 3 R p b 2 4 x L 1 R h Y m x l M D I w I C h Q Y W d l I D E 2 K S 9 D a G F u Z 2 V k I F R 5 c G U u e 0 N v b H V t b j U s N H 0 m c X V v d D s s J n F 1 b 3 Q 7 U 2 V j d G l v b j E v V G F i b G U w M j A g K F B h Z 2 U g M T Y p L 0 N o Y W 5 n Z W Q g V H l w Z S 5 7 Q 2 9 s d W 1 u N i w 1 f S Z x d W 9 0 O y w m c X V v d D t T Z W N 0 a W 9 u M S 9 U Y W J s Z T A y M C A o U G F n Z S A x N i k v Q 2 h h b m d l Z C B U e X B l L n t D b 2 x 1 b W 4 3 L D Z 9 J n F 1 b 3 Q 7 L C Z x d W 9 0 O 1 N l Y 3 R p b 2 4 x L 1 R h Y m x l M D I w I C h Q Y W d l I D E 2 K S 9 D a G F u Z 2 V k I F R 5 c G U u e 0 N v b H V t b j g s N 3 0 m c X V v d D s s J n F 1 b 3 Q 7 U 2 V j d G l v b j E v V G F i b G U w M j A g K F B h Z 2 U g M T Y p L 0 N o Y W 5 n Z W Q g V H l w Z S 5 7 M z k t V 2 V l a 3 N c b k V u Z G V k L D h 9 J n F 1 b 3 Q 7 L C Z x d W 9 0 O 1 N l Y 3 R p b 2 4 x L 1 R h Y m x l M D I w I C h Q Y W d l I D E 2 K S 9 D a G F u Z 2 V k I F R 5 c G U u e 0 N v b H V t b j E w L D l 9 J n F 1 b 3 Q 7 L C Z x d W 9 0 O 1 N l Y 3 R p b 2 4 x L 1 R h Y m x l M D I w I C h Q Y W d l I D E 2 K S 9 D a G F u Z 2 V k I F R 5 c G U u e z M 5 L V d l Z W t z X G 5 F b m R l Z F 8 x L D E w f S Z x d W 9 0 O y w m c X V v d D t T Z W N 0 a W 9 u M S 9 U Y W J s Z T A y M C A o U G F n Z S A x N i k v Q 2 h h b m d l Z C B U e X B l L n t D b 2 x 1 b W 4 x M i w x M X 0 m c X V v d D s s J n F 1 b 3 Q 7 U 2 V j d G l v b j E v V G F i b G U w M j A g K F B h Z 2 U g M T Y p L 0 N o Y W 5 n Z W Q g V H l w Z S 5 7 N T I t V 2 V l a 3 N c b k V u Z G V k L D E y f S Z x d W 9 0 O y w m c X V v d D t T Z W N 0 a W 9 u M S 9 U Y W J s Z T A y M C A o U G F n Z S A x N i k v Q 2 h h b m d l Z C B U e X B l L n t D b 2 x 1 b W 4 x N C w x M 3 0 m c X V v d D s s J n F 1 b 3 Q 7 U 2 V j d G l v b j E v V G F i b G U w M j A g K F B h Z 2 U g M T Y p L 0 N o Y W 5 n Z W Q g V H l w Z S 5 7 N T I t V 2 V l a 3 N c b k V u Z G V k X z I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v V G F i b G U w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T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z O j I 5 O j I x L j M z N T c 2 O T d a I i A v P j x F b n R y e S B U e X B l P S J G a W x s Q 2 9 s d W 1 u V H l w Z X M i I F Z h b H V l P S J z Q m d N R E J n W U d C Z 1 l H Q m d Z R 0 J n W U c i I C 8 + P E V u d H J 5 I F R 5 c G U 9 I k Z p b G x D b 2 x 1 b W 5 O Y W 1 l c y I g V m F s d W U 9 I n N b J n F 1 b 3 Q 7 K F U u U y 4 g Z G 9 s b G F y c y B p b i B 0 a G 9 1 c 2 F u Z H M s I G V 4 Y 2 V w d C B w Z X I g U 2 h h c m U g Z m l n d X J l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s y N i 1 X Z W V r c 1 x u R W 5 k Z W R c b k p 1 b m U g M j g s J n F 1 b 3 Q 7 L C Z x d W 9 0 O 0 N v b H V t b j E w J n F 1 b 3 Q 7 L C Z x d W 9 0 O z I 2 L V d l Z W t z X G 5 F b m R l Z F x u S n V u Z S A z M C w m c X V v d D s s J n F 1 b 3 Q 7 Q 2 9 s d W 1 u M T I m c X V v d D s s J n F 1 b 3 Q 7 N T I t V 2 V l a 3 N c b k V u Z G V k X G 5 K d W 5 l I D I 4 L C Z x d W 9 0 O y w m c X V v d D t D b 2 x 1 b W 4 x N C Z x d W 9 0 O y w m c X V v d D s 1 M i 1 X Z W V r c 1 x u R W 5 k Z W R c b k p 1 b m U g M z A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4 K S 9 D a G F u Z 2 V k I F R 5 c G U u e y h V L l M u I G R v b G x h c n M g a W 4 g d G h v d X N h b m R z L C B l e G N l c H Q g c G V y I F N o Y X J l I G Z p Z 3 V y Z X M p L D B 9 J n F 1 b 3 Q 7 L C Z x d W 9 0 O 1 N l Y 3 R p b 2 4 x L 1 R h Y m x l M D E 4 I C h Q Y W d l I D E 4 K S 9 D a G F u Z 2 V k I F R 5 c G U u e 0 N v b H V t b j I s M X 0 m c X V v d D s s J n F 1 b 3 Q 7 U 2 V j d G l v b j E v V G F i b G U w M T g g K F B h Z 2 U g M T g p L 0 N o Y W 5 n Z W Q g V H l w Z S 5 7 Q 2 9 s d W 1 u M y w y f S Z x d W 9 0 O y w m c X V v d D t T Z W N 0 a W 9 u M S 9 U Y W J s Z T A x O C A o U G F n Z S A x O C k v Q 2 h h b m d l Z C B U e X B l L n t D b 2 x 1 b W 4 0 L D N 9 J n F 1 b 3 Q 7 L C Z x d W 9 0 O 1 N l Y 3 R p b 2 4 x L 1 R h Y m x l M D E 4 I C h Q Y W d l I D E 4 K S 9 D a G F u Z 2 V k I F R 5 c G U u e 0 N v b H V t b j U s N H 0 m c X V v d D s s J n F 1 b 3 Q 7 U 2 V j d G l v b j E v V G F i b G U w M T g g K F B h Z 2 U g M T g p L 0 N o Y W 5 n Z W Q g V H l w Z S 5 7 Q 2 9 s d W 1 u N i w 1 f S Z x d W 9 0 O y w m c X V v d D t T Z W N 0 a W 9 u M S 9 U Y W J s Z T A x O C A o U G F n Z S A x O C k v Q 2 h h b m d l Z C B U e X B l L n t D b 2 x 1 b W 4 3 L D Z 9 J n F 1 b 3 Q 7 L C Z x d W 9 0 O 1 N l Y 3 R p b 2 4 x L 1 R h Y m x l M D E 4 I C h Q Y W d l I D E 4 K S 9 D a G F u Z 2 V k I F R 5 c G U u e 0 N v b H V t b j g s N 3 0 m c X V v d D s s J n F 1 b 3 Q 7 U 2 V j d G l v b j E v V G F i b G U w M T g g K F B h Z 2 U g M T g p L 0 N o Y W 5 n Z W Q g V H l w Z S 5 7 M j Y t V 2 V l a 3 N c b k V u Z G V k X G 5 K d W 5 l I D I 4 L C w 4 f S Z x d W 9 0 O y w m c X V v d D t T Z W N 0 a W 9 u M S 9 U Y W J s Z T A x O C A o U G F n Z S A x O C k v Q 2 h h b m d l Z C B U e X B l L n t D b 2 x 1 b W 4 x M C w 5 f S Z x d W 9 0 O y w m c X V v d D t T Z W N 0 a W 9 u M S 9 U Y W J s Z T A x O C A o U G F n Z S A x O C k v Q 2 h h b m d l Z C B U e X B l L n s y N i 1 X Z W V r c 1 x u R W 5 k Z W R c b k p 1 b m U g M z A s L D E w f S Z x d W 9 0 O y w m c X V v d D t T Z W N 0 a W 9 u M S 9 U Y W J s Z T A x O C A o U G F n Z S A x O C k v Q 2 h h b m d l Z C B U e X B l L n t D b 2 x 1 b W 4 x M i w x M X 0 m c X V v d D s s J n F 1 b 3 Q 7 U 2 V j d G l v b j E v V G F i b G U w M T g g K F B h Z 2 U g M T g p L 0 N o Y W 5 n Z W Q g V H l w Z S 5 7 N T I t V 2 V l a 3 N c b k V u Z G V k X G 5 K d W 5 l I D I 4 L C w x M n 0 m c X V v d D s s J n F 1 b 3 Q 7 U 2 V j d G l v b j E v V G F i b G U w M T g g K F B h Z 2 U g M T g p L 0 N o Y W 5 n Z W Q g V H l w Z S 5 7 Q 2 9 s d W 1 u M T Q s M T N 9 J n F 1 b 3 Q 7 L C Z x d W 9 0 O 1 N l Y 3 R p b 2 4 x L 1 R h Y m x l M D E 4 I C h Q Y W d l I D E 4 K S 9 D a G F u Z 2 V k I F R 5 c G U u e z U y L V d l Z W t z X G 5 F b m R l Z F x u S n V u Z S A z M C w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U Y W J s Z T A x O C A o U G F n Z S A x O C k v Q 2 h h b m d l Z C B U e X B l L n s o V S 5 T L i B k b 2 x s Y X J z I G l u I H R o b 3 V z Y W 5 k c y w g Z X h j Z X B 0 I H B l c i B T a G F y Z S B m a W d 1 c m V z K S w w f S Z x d W 9 0 O y w m c X V v d D t T Z W N 0 a W 9 u M S 9 U Y W J s Z T A x O C A o U G F n Z S A x O C k v Q 2 h h b m d l Z C B U e X B l L n t D b 2 x 1 b W 4 y L D F 9 J n F 1 b 3 Q 7 L C Z x d W 9 0 O 1 N l Y 3 R p b 2 4 x L 1 R h Y m x l M D E 4 I C h Q Y W d l I D E 4 K S 9 D a G F u Z 2 V k I F R 5 c G U u e 0 N v b H V t b j M s M n 0 m c X V v d D s s J n F 1 b 3 Q 7 U 2 V j d G l v b j E v V G F i b G U w M T g g K F B h Z 2 U g M T g p L 0 N o Y W 5 n Z W Q g V H l w Z S 5 7 Q 2 9 s d W 1 u N C w z f S Z x d W 9 0 O y w m c X V v d D t T Z W N 0 a W 9 u M S 9 U Y W J s Z T A x O C A o U G F n Z S A x O C k v Q 2 h h b m d l Z C B U e X B l L n t D b 2 x 1 b W 4 1 L D R 9 J n F 1 b 3 Q 7 L C Z x d W 9 0 O 1 N l Y 3 R p b 2 4 x L 1 R h Y m x l M D E 4 I C h Q Y W d l I D E 4 K S 9 D a G F u Z 2 V k I F R 5 c G U u e 0 N v b H V t b j Y s N X 0 m c X V v d D s s J n F 1 b 3 Q 7 U 2 V j d G l v b j E v V G F i b G U w M T g g K F B h Z 2 U g M T g p L 0 N o Y W 5 n Z W Q g V H l w Z S 5 7 Q 2 9 s d W 1 u N y w 2 f S Z x d W 9 0 O y w m c X V v d D t T Z W N 0 a W 9 u M S 9 U Y W J s Z T A x O C A o U G F n Z S A x O C k v Q 2 h h b m d l Z C B U e X B l L n t D b 2 x 1 b W 4 4 L D d 9 J n F 1 b 3 Q 7 L C Z x d W 9 0 O 1 N l Y 3 R p b 2 4 x L 1 R h Y m x l M D E 4 I C h Q Y W d l I D E 4 K S 9 D a G F u Z 2 V k I F R 5 c G U u e z I 2 L V d l Z W t z X G 5 F b m R l Z F x u S n V u Z S A y O C w s O H 0 m c X V v d D s s J n F 1 b 3 Q 7 U 2 V j d G l v b j E v V G F i b G U w M T g g K F B h Z 2 U g M T g p L 0 N o Y W 5 n Z W Q g V H l w Z S 5 7 Q 2 9 s d W 1 u M T A s O X 0 m c X V v d D s s J n F 1 b 3 Q 7 U 2 V j d G l v b j E v V G F i b G U w M T g g K F B h Z 2 U g M T g p L 0 N o Y W 5 n Z W Q g V H l w Z S 5 7 M j Y t V 2 V l a 3 N c b k V u Z G V k X G 5 K d W 5 l I D M w L C w x M H 0 m c X V v d D s s J n F 1 b 3 Q 7 U 2 V j d G l v b j E v V G F i b G U w M T g g K F B h Z 2 U g M T g p L 0 N o Y W 5 n Z W Q g V H l w Z S 5 7 Q 2 9 s d W 1 u M T I s M T F 9 J n F 1 b 3 Q 7 L C Z x d W 9 0 O 1 N l Y 3 R p b 2 4 x L 1 R h Y m x l M D E 4 I C h Q Y W d l I D E 4 K S 9 D a G F u Z 2 V k I F R 5 c G U u e z U y L V d l Z W t z X G 5 F b m R l Z F x u S n V u Z S A y O C w s M T J 9 J n F 1 b 3 Q 7 L C Z x d W 9 0 O 1 N l Y 3 R p b 2 4 x L 1 R h Y m x l M D E 4 I C h Q Y W d l I D E 4 K S 9 D a G F u Z 2 V k I F R 5 c G U u e 0 N v b H V t b j E 0 L D E z f S Z x d W 9 0 O y w m c X V v d D t T Z W N 0 a W 9 u M S 9 U Y W J s Z T A x O C A o U G F n Z S A x O C k v Q 2 h h b m d l Z C B U e X B l L n s 1 M i 1 X Z W V r c 1 x u R W 5 k Z W R c b k p 1 b m U g M z A s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L 1 R h Y m x l M D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E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2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M z o z M j o 0 N S 4 y N z c y N T I y W i I g L z 4 8 R W 5 0 c n k g V H l w Z T 0 i R m l s b E N v b H V t b l R 5 c G V z I i B W Y W x 1 Z T 0 i c 0 J n T U R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z U y L V d l Z W t z X G 5 F b m R l Z F x u T W F y Y 2 g g M j k s J n F 1 b 3 Q 7 L C Z x d W 9 0 O 0 N v b H V t b j E w J n F 1 b 3 Q 7 L C Z x d W 9 0 O z U y L V d l Z W t z X G 5 F b m R l Z F x u T W F y Y 2 g g M z E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z I C h Q Y W d l I D E 2 K S A o M i k v Q 2 h h b m d l Z C B U e X B l L n t D b 2 x 1 b W 4 x L D B 9 J n F 1 b 3 Q 7 L C Z x d W 9 0 O 1 N l Y 3 R p b 2 4 x L 1 R h Y m x l M D E z I C h Q Y W d l I D E 2 K S A o M i k v Q 2 h h b m d l Z C B U e X B l L n t D b 2 x 1 b W 4 y L D F 9 J n F 1 b 3 Q 7 L C Z x d W 9 0 O 1 N l Y 3 R p b 2 4 x L 1 R h Y m x l M D E z I C h Q Y W d l I D E 2 K S A o M i k v Q 2 h h b m d l Z C B U e X B l L n t D b 2 x 1 b W 4 z L D J 9 J n F 1 b 3 Q 7 L C Z x d W 9 0 O 1 N l Y 3 R p b 2 4 x L 1 R h Y m x l M D E z I C h Q Y W d l I D E 2 K S A o M i k v Q 2 h h b m d l Z C B U e X B l L n t D b 2 x 1 b W 4 0 L D N 9 J n F 1 b 3 Q 7 L C Z x d W 9 0 O 1 N l Y 3 R p b 2 4 x L 1 R h Y m x l M D E z I C h Q Y W d l I D E 2 K S A o M i k v Q 2 h h b m d l Z C B U e X B l L n t D b 2 x 1 b W 4 1 L D R 9 J n F 1 b 3 Q 7 L C Z x d W 9 0 O 1 N l Y 3 R p b 2 4 x L 1 R h Y m x l M D E z I C h Q Y W d l I D E 2 K S A o M i k v Q 2 h h b m d l Z C B U e X B l L n t D b 2 x 1 b W 4 2 L D V 9 J n F 1 b 3 Q 7 L C Z x d W 9 0 O 1 N l Y 3 R p b 2 4 x L 1 R h Y m x l M D E z I C h Q Y W d l I D E 2 K S A o M i k v Q 2 h h b m d l Z C B U e X B l L n t D b 2 x 1 b W 4 3 L D Z 9 J n F 1 b 3 Q 7 L C Z x d W 9 0 O 1 N l Y 3 R p b 2 4 x L 1 R h Y m x l M D E z I C h Q Y W d l I D E 2 K S A o M i k v Q 2 h h b m d l Z C B U e X B l L n t D b 2 x 1 b W 4 4 L D d 9 J n F 1 b 3 Q 7 L C Z x d W 9 0 O 1 N l Y 3 R p b 2 4 x L 1 R h Y m x l M D E z I C h Q Y W d l I D E 2 K S A o M i k v Q 2 h h b m d l Z C B U e X B l L n s 1 M i 1 X Z W V r c 1 x u R W 5 k Z W R c b k 1 h c m N o I D I 5 L C w 4 f S Z x d W 9 0 O y w m c X V v d D t T Z W N 0 a W 9 u M S 9 U Y W J s Z T A x M y A o U G F n Z S A x N i k g K D I p L 0 N o Y W 5 n Z W Q g V H l w Z S 5 7 Q 2 9 s d W 1 u M T A s O X 0 m c X V v d D s s J n F 1 b 3 Q 7 U 2 V j d G l v b j E v V G F i b G U w M T M g K F B h Z 2 U g M T Y p I C g y K S 9 D a G F u Z 2 V k I F R 5 c G U u e z U y L V d l Z W t z X G 5 F b m R l Z F x u T W F y Y 2 g g M z E s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T M g K F B h Z 2 U g M T Y p I C g y K S 9 D a G F u Z 2 V k I F R 5 c G U u e 0 N v b H V t b j E s M H 0 m c X V v d D s s J n F 1 b 3 Q 7 U 2 V j d G l v b j E v V G F i b G U w M T M g K F B h Z 2 U g M T Y p I C g y K S 9 D a G F u Z 2 V k I F R 5 c G U u e 0 N v b H V t b j I s M X 0 m c X V v d D s s J n F 1 b 3 Q 7 U 2 V j d G l v b j E v V G F i b G U w M T M g K F B h Z 2 U g M T Y p I C g y K S 9 D a G F u Z 2 V k I F R 5 c G U u e 0 N v b H V t b j M s M n 0 m c X V v d D s s J n F 1 b 3 Q 7 U 2 V j d G l v b j E v V G F i b G U w M T M g K F B h Z 2 U g M T Y p I C g y K S 9 D a G F u Z 2 V k I F R 5 c G U u e 0 N v b H V t b j Q s M 3 0 m c X V v d D s s J n F 1 b 3 Q 7 U 2 V j d G l v b j E v V G F i b G U w M T M g K F B h Z 2 U g M T Y p I C g y K S 9 D a G F u Z 2 V k I F R 5 c G U u e 0 N v b H V t b j U s N H 0 m c X V v d D s s J n F 1 b 3 Q 7 U 2 V j d G l v b j E v V G F i b G U w M T M g K F B h Z 2 U g M T Y p I C g y K S 9 D a G F u Z 2 V k I F R 5 c G U u e 0 N v b H V t b j Y s N X 0 m c X V v d D s s J n F 1 b 3 Q 7 U 2 V j d G l v b j E v V G F i b G U w M T M g K F B h Z 2 U g M T Y p I C g y K S 9 D a G F u Z 2 V k I F R 5 c G U u e 0 N v b H V t b j c s N n 0 m c X V v d D s s J n F 1 b 3 Q 7 U 2 V j d G l v b j E v V G F i b G U w M T M g K F B h Z 2 U g M T Y p I C g y K S 9 D a G F u Z 2 V k I F R 5 c G U u e 0 N v b H V t b j g s N 3 0 m c X V v d D s s J n F 1 b 3 Q 7 U 2 V j d G l v b j E v V G F i b G U w M T M g K F B h Z 2 U g M T Y p I C g y K S 9 D a G F u Z 2 V k I F R 5 c G U u e z U y L V d l Z W t z X G 5 F b m R l Z F x u T W F y Y 2 g g M j k s L D h 9 J n F 1 b 3 Q 7 L C Z x d W 9 0 O 1 N l Y 3 R p b 2 4 x L 1 R h Y m x l M D E z I C h Q Y W d l I D E 2 K S A o M i k v Q 2 h h b m d l Z C B U e X B l L n t D b 2 x 1 b W 4 x M C w 5 f S Z x d W 9 0 O y w m c X V v d D t T Z W N 0 a W 9 u M S 9 U Y W J s Z T A x M y A o U G F n Z S A x N i k g K D I p L 0 N o Y W 5 n Z W Q g V H l w Z S 5 7 N T I t V 2 V l a 3 N c b k V u Z G V k X G 5 N Y X J j a C A z M S w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M T Y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N i k l M j A o M i k v V G F i b G U w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N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1 O j Q z O j E 2 L j Q 0 M j k y M D h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z M S k v Q 2 h h b m d l Z C B U e X B l L n t D b 2 x 1 b W 4 x L D B 9 J n F 1 b 3 Q 7 L C Z x d W 9 0 O 1 N l Y 3 R p b 2 4 x L 1 R h Y m x l M D U 2 I C h Q Y W d l I D M x K S 9 D a G F u Z 2 V k I F R 5 c G U u e 0 N v b H V t b j I s M X 0 m c X V v d D s s J n F 1 b 3 Q 7 U 2 V j d G l v b j E v V G F i b G U w N T Y g K F B h Z 2 U g M z E p L 0 N o Y W 5 n Z W Q g V H l w Z S 5 7 Q 2 9 s d W 1 u M y w y f S Z x d W 9 0 O y w m c X V v d D t T Z W N 0 a W 9 u M S 9 U Y W J s Z T A 1 N i A o U G F n Z S A z M S k v Q 2 h h b m d l Z C B U e X B l L n t D b 2 x 1 b W 4 0 L D N 9 J n F 1 b 3 Q 7 L C Z x d W 9 0 O 1 N l Y 3 R p b 2 4 x L 1 R h Y m x l M D U 2 I C h Q Y W d l I D M x K S 9 D a G F u Z 2 V k I F R 5 c G U u e 0 N v b H V t b j U s N H 0 m c X V v d D s s J n F 1 b 3 Q 7 U 2 V j d G l v b j E v V G F i b G U w N T Y g K F B h Z 2 U g M z E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i A o U G F n Z S A z M S k v Q 2 h h b m d l Z C B U e X B l L n t D b 2 x 1 b W 4 x L D B 9 J n F 1 b 3 Q 7 L C Z x d W 9 0 O 1 N l Y 3 R p b 2 4 x L 1 R h Y m x l M D U 2 I C h Q Y W d l I D M x K S 9 D a G F u Z 2 V k I F R 5 c G U u e 0 N v b H V t b j I s M X 0 m c X V v d D s s J n F 1 b 3 Q 7 U 2 V j d G l v b j E v V G F i b G U w N T Y g K F B h Z 2 U g M z E p L 0 N o Y W 5 n Z W Q g V H l w Z S 5 7 Q 2 9 s d W 1 u M y w y f S Z x d W 9 0 O y w m c X V v d D t T Z W N 0 a W 9 u M S 9 U Y W J s Z T A 1 N i A o U G F n Z S A z M S k v Q 2 h h b m d l Z C B U e X B l L n t D b 2 x 1 b W 4 0 L D N 9 J n F 1 b 3 Q 7 L C Z x d W 9 0 O 1 N l Y 3 R p b 2 4 x L 1 R h Y m x l M D U 2 I C h Q Y W d l I D M x K S 9 D a G F u Z 2 V k I F R 5 c G U u e 0 N v b H V t b j U s N H 0 m c X V v d D s s J n F 1 b 3 Q 7 U 2 V j d G l v b j E v V G F i b G U w N T Y g K F B h Z 2 U g M z E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E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U 6 N D M 6 M j E u N D U 1 N j Y 4 N l o i I C 8 + P E V u d H J 5 I F R 5 c G U 9 I k Z p b G x D b 2 x 1 b W 5 U e X B l c y I g V m F s d W U 9 I n N C Z 1 l G Q l F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M x K S 9 D a G F u Z 2 V k I F R 5 c G U u e 0 N v b H V t b j E s M H 0 m c X V v d D s s J n F 1 b 3 Q 7 U 2 V j d G l v b j E v V G F i b G U w N T c g K F B h Z 2 U g M z E p L 0 N o Y W 5 n Z W Q g V H l w Z S 5 7 Q 2 9 s d W 1 u M i w x f S Z x d W 9 0 O y w m c X V v d D t T Z W N 0 a W 9 u M S 9 U Y W J s Z T A 1 N y A o U G F n Z S A z M S k v Q 2 h h b m d l Z C B U e X B l L n t D b 2 x 1 b W 4 z L D J 9 J n F 1 b 3 Q 7 L C Z x d W 9 0 O 1 N l Y 3 R p b 2 4 x L 1 R h Y m x l M D U 3 I C h Q Y W d l I D M x K S 9 D a G F u Z 2 V k I F R 5 c G U u e 0 N v b H V t b j Q s M 3 0 m c X V v d D s s J n F 1 b 3 Q 7 U 2 V j d G l v b j E v V G F i b G U w N T c g K F B h Z 2 U g M z E p L 0 N o Y W 5 n Z W Q g V H l w Z S 5 7 Q 2 9 s d W 1 u N S w 0 f S Z x d W 9 0 O y w m c X V v d D t T Z W N 0 a W 9 u M S 9 U Y W J s Z T A 1 N y A o U G F n Z S A z M S k v Q 2 h h b m d l Z C B U e X B l L n t D b 2 x 1 b W 4 2 L D V 9 J n F 1 b 3 Q 7 L C Z x d W 9 0 O 1 N l Y 3 R p b 2 4 x L 1 R h Y m x l M D U 3 I C h Q Y W d l I D M x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T c g K F B h Z 2 U g M z E p L 0 N o Y W 5 n Z W Q g V H l w Z S 5 7 Q 2 9 s d W 1 u M S w w f S Z x d W 9 0 O y w m c X V v d D t T Z W N 0 a W 9 u M S 9 U Y W J s Z T A 1 N y A o U G F n Z S A z M S k v Q 2 h h b m d l Z C B U e X B l L n t D b 2 x 1 b W 4 y L D F 9 J n F 1 b 3 Q 7 L C Z x d W 9 0 O 1 N l Y 3 R p b 2 4 x L 1 R h Y m x l M D U 3 I C h Q Y W d l I D M x K S 9 D a G F u Z 2 V k I F R 5 c G U u e 0 N v b H V t b j M s M n 0 m c X V v d D s s J n F 1 b 3 Q 7 U 2 V j d G l v b j E v V G F i b G U w N T c g K F B h Z 2 U g M z E p L 0 N o Y W 5 n Z W Q g V H l w Z S 5 7 Q 2 9 s d W 1 u N C w z f S Z x d W 9 0 O y w m c X V v d D t T Z W N 0 a W 9 u M S 9 U Y W J s Z T A 1 N y A o U G F n Z S A z M S k v Q 2 h h b m d l Z C B U e X B l L n t D b 2 x 1 b W 4 1 L D R 9 J n F 1 b 3 Q 7 L C Z x d W 9 0 O 1 N l Y 3 R p b 2 4 x L 1 R h Y m x l M D U 3 I C h Q Y W d l I D M x K S 9 D a G F u Z 2 V k I F R 5 c G U u e 0 N v b H V t b j Y s N X 0 m c X V v d D s s J n F 1 b 3 Q 7 U 2 V j d G l v b j E v V G F i b G U w N T c g K F B h Z 2 U g M z E p L 0 N o Y W 5 n Z W Q g V H l w Z S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E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U 6 N D M 6 M j E u N j U x M T Q 0 N F o i I C 8 + P E V u d H J 5 I F R 5 c G U 9 I k Z p b G x D b 2 x 1 b W 5 U e X B l c y I g V m F s d W U 9 I n N B d 1 k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4 I C h Q Y W d l I D M x K S 9 D a G F u Z 2 V k I F R 5 c G U u e 0 N v b H V t b j E s M H 0 m c X V v d D s s J n F 1 b 3 Q 7 U 2 V j d G l v b j E v V G F i b G U w N T g g K F B h Z 2 U g M z E p L 0 N o Y W 5 n Z W Q g V H l w Z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1 O C A o U G F n Z S A z M S k v Q 2 h h b m d l Z C B U e X B l L n t D b 2 x 1 b W 4 x L D B 9 J n F 1 b 3 Q 7 L C Z x d W 9 0 O 1 N l Y 3 R p b 2 4 x L 1 R h Y m x l M D U 4 I C h Q Y W d l I D M x K S 9 D a G F u Z 2 V k I F R 5 c G U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z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M x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z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1 O j Q z O j I 5 L j I 1 N D U y N D F a I i A v P j x F b n R y e S B U e X B l P S J G a W x s Q 2 9 s d W 1 u V H l w Z X M i I F Z h b H V l P S J z Q U F Z Q U F B W U F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O S 9 T b 3 V y Y 2 U u e 0 N v b H V t b j E s M H 0 m c X V v d D s s J n F 1 b 3 Q 7 U 2 V j d G l v b j E v Q X B w Z W 5 k M T k v U 2 9 1 c m N l L n t D b 2 x 1 b W 4 y L D F 9 J n F 1 b 3 Q 7 L C Z x d W 9 0 O 1 N l Y 3 R p b 2 4 x L 0 F w c G V u Z D E 5 L 1 N v d X J j Z S 5 7 Q 2 9 s d W 1 u M y w y f S Z x d W 9 0 O y w m c X V v d D t T Z W N 0 a W 9 u M S 9 B c H B l b m Q x O S 9 T b 3 V y Y 2 U u e 0 N v b H V t b j Q s M 3 0 m c X V v d D s s J n F 1 b 3 Q 7 U 2 V j d G l v b j E v Q X B w Z W 5 k M T k v U 2 9 1 c m N l L n t D b 2 x 1 b W 4 1 L D R 9 J n F 1 b 3 Q 7 L C Z x d W 9 0 O 1 N l Y 3 R p b 2 4 x L 0 F w c G V u Z D E 5 L 1 N v d X J j Z S 5 7 Q 2 9 s d W 1 u N i w 1 f S Z x d W 9 0 O y w m c X V v d D t T Z W N 0 a W 9 u M S 9 B c H B l b m Q x O S 9 T b 3 V y Y 2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Q X B w Z W 5 k M T k v U 2 9 1 c m N l L n t D b 2 x 1 b W 4 x L D B 9 J n F 1 b 3 Q 7 L C Z x d W 9 0 O 1 N l Y 3 R p b 2 4 x L 0 F w c G V u Z D E 5 L 1 N v d X J j Z S 5 7 Q 2 9 s d W 1 u M i w x f S Z x d W 9 0 O y w m c X V v d D t T Z W N 0 a W 9 u M S 9 B c H B l b m Q x O S 9 T b 3 V y Y 2 U u e 0 N v b H V t b j M s M n 0 m c X V v d D s s J n F 1 b 3 Q 7 U 2 V j d G l v b j E v Q X B w Z W 5 k M T k v U 2 9 1 c m N l L n t D b 2 x 1 b W 4 0 L D N 9 J n F 1 b 3 Q 7 L C Z x d W 9 0 O 1 N l Y 3 R p b 2 4 x L 0 F w c G V u Z D E 5 L 1 N v d X J j Z S 5 7 Q 2 9 s d W 1 u N S w 0 f S Z x d W 9 0 O y w m c X V v d D t T Z W N 0 a W 9 u M S 9 B c H B l b m Q x O S 9 T b 3 V y Y 2 U u e 0 N v b H V t b j Y s N X 0 m c X V v d D s s J n F 1 b 3 Q 7 U 2 V j d G l v b j E v Q X B w Z W 5 k M T k v U 2 9 1 c m N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x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2 O j A 5 O j U 4 L j Q y N j M 3 M D N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1 I C h Q Y W d l I D U y K S 9 D a G F u Z 2 V k I F R 5 c G U u e 0 N v b H V t b j E s M H 0 m c X V v d D s s J n F 1 b 3 Q 7 U 2 V j d G l v b j E v V G F i b G U w N T U g K F B h Z 2 U g N T I p L 0 N o Y W 5 n Z W Q g V H l w Z S 5 7 Q 2 9 s d W 1 u M i w x f S Z x d W 9 0 O y w m c X V v d D t T Z W N 0 a W 9 u M S 9 U Y W J s Z T A 1 N S A o U G F n Z S A 1 M i k v Q 2 h h b m d l Z C B U e X B l L n t D b 2 x 1 b W 4 z L D J 9 J n F 1 b 3 Q 7 L C Z x d W 9 0 O 1 N l Y 3 R p b 2 4 x L 1 R h Y m x l M D U 1 I C h Q Y W d l I D U y K S 9 D a G F u Z 2 V k I F R 5 c G U u e 0 N v b H V t b j Q s M 3 0 m c X V v d D s s J n F 1 b 3 Q 7 U 2 V j d G l v b j E v V G F i b G U w N T U g K F B h Z 2 U g N T I p L 0 N o Y W 5 n Z W Q g V H l w Z S 5 7 Q 2 9 s d W 1 u N S w 0 f S Z x d W 9 0 O y w m c X V v d D t T Z W N 0 a W 9 u M S 9 U Y W J s Z T A 1 N S A o U G F n Z S A 1 M i k v Q 2 h h b m d l Z C B U e X B l L n t D b 2 x 1 b W 4 2 L D V 9 J n F 1 b 3 Q 7 L C Z x d W 9 0 O 1 N l Y 3 R p b 2 4 x L 1 R h Y m x l M D U 1 I C h Q Y W d l I D U y K S 9 D a G F u Z 2 V k I F R 5 c G U u e 0 N v b H V t b j c s N n 0 m c X V v d D s s J n F 1 b 3 Q 7 U 2 V j d G l v b j E v V G F i b G U w N T U g K F B h Z 2 U g N T I p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1 N S A o U G F n Z S A 1 M i k v Q 2 h h b m d l Z C B U e X B l L n t D b 2 x 1 b W 4 x L D B 9 J n F 1 b 3 Q 7 L C Z x d W 9 0 O 1 N l Y 3 R p b 2 4 x L 1 R h Y m x l M D U 1 I C h Q Y W d l I D U y K S 9 D a G F u Z 2 V k I F R 5 c G U u e 0 N v b H V t b j I s M X 0 m c X V v d D s s J n F 1 b 3 Q 7 U 2 V j d G l v b j E v V G F i b G U w N T U g K F B h Z 2 U g N T I p L 0 N o Y W 5 n Z W Q g V H l w Z S 5 7 Q 2 9 s d W 1 u M y w y f S Z x d W 9 0 O y w m c X V v d D t T Z W N 0 a W 9 u M S 9 U Y W J s Z T A 1 N S A o U G F n Z S A 1 M i k v Q 2 h h b m d l Z C B U e X B l L n t D b 2 x 1 b W 4 0 L D N 9 J n F 1 b 3 Q 7 L C Z x d W 9 0 O 1 N l Y 3 R p b 2 4 x L 1 R h Y m x l M D U 1 I C h Q Y W d l I D U y K S 9 D a G F u Z 2 V k I F R 5 c G U u e 0 N v b H V t b j U s N H 0 m c X V v d D s s J n F 1 b 3 Q 7 U 2 V j d G l v b j E v V G F i b G U w N T U g K F B h Z 2 U g N T I p L 0 N o Y W 5 n Z W Q g V H l w Z S 5 7 Q 2 9 s d W 1 u N i w 1 f S Z x d W 9 0 O y w m c X V v d D t T Z W N 0 a W 9 u M S 9 U Y W J s Z T A 1 N S A o U G F n Z S A 1 M i k v Q 2 h h b m d l Z C B U e X B l L n t D b 2 x 1 b W 4 3 L D Z 9 J n F 1 b 3 Q 7 L C Z x d W 9 0 O 1 N l Y 3 R p b 2 4 x L 1 R h Y m x l M D U 1 I C h Q Y W d l I D U y K S 9 D a G F u Z 2 V k I F R 5 c G U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1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U y K S 9 U Y W J s Z T A 1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1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2 O j E 1 O j M 0 L j Q 3 M D g z N j V a I i A v P j x F b n R y e S B U e X B l P S J G a W x s Q 2 9 s d W 1 u V H l w Z X M i I F Z h b H V l P S J z Q m d Z R E F 3 W U d C Z 1 l H Q m d Z R 0 J n W U c i I C 8 + P E V u d H J 5 I F R 5 c G U 9 I k Z p b G x D b 2 x 1 b W 5 O Y W 1 l c y I g V m F s d W U 9 I n N b J n F 1 b 3 Q 7 K F U u U y 4 g Z G 9 s b G F y c y B p b i B 0 a G 9 1 c 2 F u Z H M s I G V 4 Y 2 V w d C B w Z X I g U 2 h h c m U g Z m l n d X J l c y k m c X V v d D s s J n F 1 b 3 Q 7 Q 2 9 s d W 1 u M i Z x d W 9 0 O y w m c X V v d D t D b 2 x 1 b W 4 z J n F 1 b 3 Q 7 L C Z x d W 9 0 O 0 N v b H V t b j Q m c X V v d D s s J n F 1 b 3 Q 7 Q 2 9 s d W 1 u N S Z x d W 9 0 O y w m c X V v d D s y M D I x I F E z J n F 1 b 3 Q 7 L C Z x d W 9 0 O z I w M j A g U T M m c X V v d D s s J n F 1 b 3 Q 7 Q 2 9 s d W 1 u O C Z x d W 9 0 O y w m c X V v d D s z O S 1 X Z W V r c 1 x u R W 5 k Z W R c b l N l c H R l b W J l c l x u M j Y s I D I w M j E m c X V v d D s s J n F 1 b 3 Q 7 Q 2 9 s d W 1 u M T A m c X V v d D s s J n F 1 b 3 Q 7 M z k t V 2 V l a 3 N c b k V u Z G V k X G 5 T Z X B 0 Z W 1 i Z X J c b j I 3 L C A y M D I w J n F 1 b 3 Q 7 L C Z x d W 9 0 O 0 N v b H V t b j E y J n F 1 b 3 Q 7 L C Z x d W 9 0 O z U y L V d l Z W t z X G 5 F b m R l Z F x u U 2 V w d G V t Y m V y X G 4 y N i w g M j A y M S Z x d W 9 0 O y w m c X V v d D t D b 2 x 1 b W 4 x N C Z x d W 9 0 O y w m c X V v d D s 1 M i 1 X Z W V r c 1 x u R W 5 k Z W R c b l N l c H R l b W J l c l x u M j c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Q p L 0 N o Y W 5 n Z W Q g V H l w Z S 5 7 K F U u U y 4 g Z G 9 s b G F y c y B p b i B 0 a G 9 1 c 2 F u Z H M s I G V 4 Y 2 V w d C B w Z X I g U 2 h h c m U g Z m l n d X J l c y k s M H 0 m c X V v d D s s J n F 1 b 3 Q 7 U 2 V j d G l v b j E v V G F i b G U w M z I g K F B h Z 2 U g M j Q p L 0 N o Y W 5 n Z W Q g V H l w Z S 5 7 Q 2 9 s d W 1 u M i w x f S Z x d W 9 0 O y w m c X V v d D t T Z W N 0 a W 9 u M S 9 U Y W J s Z T A z M i A o U G F n Z S A y N C k v Q 2 h h b m d l Z C B U e X B l L n t D b 2 x 1 b W 4 z L D J 9 J n F 1 b 3 Q 7 L C Z x d W 9 0 O 1 N l Y 3 R p b 2 4 x L 1 R h Y m x l M D M y I C h Q Y W d l I D I 0 K S 9 D a G F u Z 2 V k I F R 5 c G U u e 0 N v b H V t b j Q s M 3 0 m c X V v d D s s J n F 1 b 3 Q 7 U 2 V j d G l v b j E v V G F i b G U w M z I g K F B h Z 2 U g M j Q p L 0 N o Y W 5 n Z W Q g V H l w Z S 5 7 Q 2 9 s d W 1 u N S w 0 f S Z x d W 9 0 O y w m c X V v d D t T Z W N 0 a W 9 u M S 9 U Y W J s Z T A z M i A o U G F n Z S A y N C k v Q 2 h h b m d l Z C B U e X B l L n s y M D I x I F E z L D V 9 J n F 1 b 3 Q 7 L C Z x d W 9 0 O 1 N l Y 3 R p b 2 4 x L 1 R h Y m x l M D M y I C h Q Y W d l I D I 0 K S 9 D a G F u Z 2 V k I F R 5 c G U u e z I w M j A g U T M s N n 0 m c X V v d D s s J n F 1 b 3 Q 7 U 2 V j d G l v b j E v V G F i b G U w M z I g K F B h Z 2 U g M j Q p L 0 N o Y W 5 n Z W Q g V H l w Z S 5 7 Q 2 9 s d W 1 u O C w 3 f S Z x d W 9 0 O y w m c X V v d D t T Z W N 0 a W 9 u M S 9 U Y W J s Z T A z M i A o U G F n Z S A y N C k v Q 2 h h b m d l Z C B U e X B l L n s z O S 1 X Z W V r c 1 x u R W 5 k Z W R c b l N l c H R l b W J l c l x u M j Y s I D I w M j E s O H 0 m c X V v d D s s J n F 1 b 3 Q 7 U 2 V j d G l v b j E v V G F i b G U w M z I g K F B h Z 2 U g M j Q p L 0 N o Y W 5 n Z W Q g V H l w Z S 5 7 Q 2 9 s d W 1 u M T A s O X 0 m c X V v d D s s J n F 1 b 3 Q 7 U 2 V j d G l v b j E v V G F i b G U w M z I g K F B h Z 2 U g M j Q p L 0 N o Y W 5 n Z W Q g V H l w Z S 5 7 M z k t V 2 V l a 3 N c b k V u Z G V k X G 5 T Z X B 0 Z W 1 i Z X J c b j I 3 L C A y M D I w L D E w f S Z x d W 9 0 O y w m c X V v d D t T Z W N 0 a W 9 u M S 9 U Y W J s Z T A z M i A o U G F n Z S A y N C k v Q 2 h h b m d l Z C B U e X B l L n t D b 2 x 1 b W 4 x M i w x M X 0 m c X V v d D s s J n F 1 b 3 Q 7 U 2 V j d G l v b j E v V G F i b G U w M z I g K F B h Z 2 U g M j Q p L 0 N o Y W 5 n Z W Q g V H l w Z S 5 7 N T I t V 2 V l a 3 N c b k V u Z G V k X G 5 T Z X B 0 Z W 1 i Z X J c b j I 2 L C A y M D I x L D E y f S Z x d W 9 0 O y w m c X V v d D t T Z W N 0 a W 9 u M S 9 U Y W J s Z T A z M i A o U G F n Z S A y N C k v Q 2 h h b m d l Z C B U e X B l L n t D b 2 x 1 b W 4 x N C w x M 3 0 m c X V v d D s s J n F 1 b 3 Q 7 U 2 V j d G l v b j E v V G F i b G U w M z I g K F B h Z 2 U g M j Q p L 0 N o Y W 5 n Z W Q g V H l w Z S 5 7 N T I t V 2 V l a 3 N c b k V u Z G V k X G 5 T Z X B 0 Z W 1 i Z X J c b j I 3 L C A y M D I w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V G F i b G U w M z I g K F B h Z 2 U g M j Q p L 0 N o Y W 5 n Z W Q g V H l w Z S 5 7 K F U u U y 4 g Z G 9 s b G F y c y B p b i B 0 a G 9 1 c 2 F u Z H M s I G V 4 Y 2 V w d C B w Z X I g U 2 h h c m U g Z m l n d X J l c y k s M H 0 m c X V v d D s s J n F 1 b 3 Q 7 U 2 V j d G l v b j E v V G F i b G U w M z I g K F B h Z 2 U g M j Q p L 0 N o Y W 5 n Z W Q g V H l w Z S 5 7 Q 2 9 s d W 1 u M i w x f S Z x d W 9 0 O y w m c X V v d D t T Z W N 0 a W 9 u M S 9 U Y W J s Z T A z M i A o U G F n Z S A y N C k v Q 2 h h b m d l Z C B U e X B l L n t D b 2 x 1 b W 4 z L D J 9 J n F 1 b 3 Q 7 L C Z x d W 9 0 O 1 N l Y 3 R p b 2 4 x L 1 R h Y m x l M D M y I C h Q Y W d l I D I 0 K S 9 D a G F u Z 2 V k I F R 5 c G U u e 0 N v b H V t b j Q s M 3 0 m c X V v d D s s J n F 1 b 3 Q 7 U 2 V j d G l v b j E v V G F i b G U w M z I g K F B h Z 2 U g M j Q p L 0 N o Y W 5 n Z W Q g V H l w Z S 5 7 Q 2 9 s d W 1 u N S w 0 f S Z x d W 9 0 O y w m c X V v d D t T Z W N 0 a W 9 u M S 9 U Y W J s Z T A z M i A o U G F n Z S A y N C k v Q 2 h h b m d l Z C B U e X B l L n s y M D I x I F E z L D V 9 J n F 1 b 3 Q 7 L C Z x d W 9 0 O 1 N l Y 3 R p b 2 4 x L 1 R h Y m x l M D M y I C h Q Y W d l I D I 0 K S 9 D a G F u Z 2 V k I F R 5 c G U u e z I w M j A g U T M s N n 0 m c X V v d D s s J n F 1 b 3 Q 7 U 2 V j d G l v b j E v V G F i b G U w M z I g K F B h Z 2 U g M j Q p L 0 N o Y W 5 n Z W Q g V H l w Z S 5 7 Q 2 9 s d W 1 u O C w 3 f S Z x d W 9 0 O y w m c X V v d D t T Z W N 0 a W 9 u M S 9 U Y W J s Z T A z M i A o U G F n Z S A y N C k v Q 2 h h b m d l Z C B U e X B l L n s z O S 1 X Z W V r c 1 x u R W 5 k Z W R c b l N l c H R l b W J l c l x u M j Y s I D I w M j E s O H 0 m c X V v d D s s J n F 1 b 3 Q 7 U 2 V j d G l v b j E v V G F i b G U w M z I g K F B h Z 2 U g M j Q p L 0 N o Y W 5 n Z W Q g V H l w Z S 5 7 Q 2 9 s d W 1 u M T A s O X 0 m c X V v d D s s J n F 1 b 3 Q 7 U 2 V j d G l v b j E v V G F i b G U w M z I g K F B h Z 2 U g M j Q p L 0 N o Y W 5 n Z W Q g V H l w Z S 5 7 M z k t V 2 V l a 3 N c b k V u Z G V k X G 5 T Z X B 0 Z W 1 i Z X J c b j I 3 L C A y M D I w L D E w f S Z x d W 9 0 O y w m c X V v d D t T Z W N 0 a W 9 u M S 9 U Y W J s Z T A z M i A o U G F n Z S A y N C k v Q 2 h h b m d l Z C B U e X B l L n t D b 2 x 1 b W 4 x M i w x M X 0 m c X V v d D s s J n F 1 b 3 Q 7 U 2 V j d G l v b j E v V G F i b G U w M z I g K F B h Z 2 U g M j Q p L 0 N o Y W 5 n Z W Q g V H l w Z S 5 7 N T I t V 2 V l a 3 N c b k V u Z G V k X G 5 T Z X B 0 Z W 1 i Z X J c b j I 2 L C A y M D I x L D E y f S Z x d W 9 0 O y w m c X V v d D t T Z W N 0 a W 9 u M S 9 U Y W J s Z T A z M i A o U G F n Z S A y N C k v Q 2 h h b m d l Z C B U e X B l L n t D b 2 x 1 b W 4 x N C w x M 3 0 m c X V v d D s s J n F 1 b 3 Q 7 U 2 V j d G l v b j E v V G F i b G U w M z I g K F B h Z 2 U g M j Q p L 0 N o Y W 5 n Z W Q g V H l w Z S 5 7 N T I t V 2 V l a 3 N c b k V u Z G V k X G 5 T Z X B 0 Z W 1 i Z X J c b j I 3 L C A y M D I w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L 1 R h Y m x l M D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O T o x O D o 1 M y 4 0 M j Q 0 N z Y w W i I g L z 4 8 R W 5 0 c n k g V H l w Z T 0 i R m l s b E N v b H V t b l R 5 c G V z I i B W Y W x 1 Z T 0 i c 0 J n W U R B d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s y M D I x I F E y J n F 1 b 3 Q 7 L C Z x d W 9 0 O z I w M j A g U T I m c X V v d D s s J n F 1 b 3 Q 7 M j Y t V 2 V l a 3 N c b k V u Z G V k I E p 1 b m V c b j I 3 L C A y M D I x J n F 1 b 3 Q 7 L C Z x d W 9 0 O z I 2 L V d l Z W t z X G 5 F b m R l Z C B K d W 5 l X G 4 y O C w g M j A y M C Z x d W 9 0 O y w m c X V v d D s 1 M i 1 X Z W V r c 1 x u R W 5 k Z W Q g S n V u Z V x u M j c s I D I w M j E m c X V v d D s s J n F 1 b 3 Q 7 N T I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5 I C h Q Y W d l I D I 1 K S 9 D a G F u Z 2 V k I F R 5 c G U u e 0 N v b H V t b j E s M H 0 m c X V v d D s s J n F 1 b 3 Q 7 U 2 V j d G l v b j E v V G F i b G U w M j k g K F B h Z 2 U g M j U p L 0 N o Y W 5 n Z W Q g V H l w Z S 5 7 Q 2 9 s d W 1 u M i w x f S Z x d W 9 0 O y w m c X V v d D t T Z W N 0 a W 9 u M S 9 U Y W J s Z T A y O S A o U G F n Z S A y N S k v Q 2 h h b m d l Z C B U e X B l L n t D b 2 x 1 b W 4 z L D J 9 J n F 1 b 3 Q 7 L C Z x d W 9 0 O 1 N l Y 3 R p b 2 4 x L 1 R h Y m x l M D I 5 I C h Q Y W d l I D I 1 K S 9 D a G F u Z 2 V k I F R 5 c G U u e 0 N v b H V t b j Q s M 3 0 m c X V v d D s s J n F 1 b 3 Q 7 U 2 V j d G l v b j E v V G F i b G U w M j k g K F B h Z 2 U g M j U p L 0 N o Y W 5 n Z W Q g V H l w Z S 5 7 M j A y M S B R M i w 0 f S Z x d W 9 0 O y w m c X V v d D t T Z W N 0 a W 9 u M S 9 U Y W J s Z T A y O S A o U G F n Z S A y N S k v Q 2 h h b m d l Z C B U e X B l L n s y M D I w I F E y L D V 9 J n F 1 b 3 Q 7 L C Z x d W 9 0 O 1 N l Y 3 R p b 2 4 x L 1 R h Y m x l M D I 5 I C h Q Y W d l I D I 1 K S 9 D a G F u Z 2 V k I F R 5 c G U u e z I 2 L V d l Z W t z X G 5 F b m R l Z C B K d W 5 l X G 4 y N y w g M j A y M S w 2 f S Z x d W 9 0 O y w m c X V v d D t T Z W N 0 a W 9 u M S 9 U Y W J s Z T A y O S A o U G F n Z S A y N S k v Q 2 h h b m d l Z C B U e X B l L n s y N i 1 X Z W V r c 1 x u R W 5 k Z W Q g S n V u Z V x u M j g s I D I w M j A s N 3 0 m c X V v d D s s J n F 1 b 3 Q 7 U 2 V j d G l v b j E v V G F i b G U w M j k g K F B h Z 2 U g M j U p L 0 N o Y W 5 n Z W Q g V H l w Z S 5 7 N T I t V 2 V l a 3 N c b k V u Z G V k I E p 1 b m V c b j I 3 L C A y M D I x L D h 9 J n F 1 b 3 Q 7 L C Z x d W 9 0 O 1 N l Y 3 R p b 2 4 x L 1 R h Y m x l M D I 5 I C h Q Y W d l I D I 1 K S 9 D a G F u Z 2 V k I F R 5 c G U u e z U y L V d l Z W t z X G 5 F b m R l Z C B K d W 5 l X G 4 y O C w g M j A y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k g K F B h Z 2 U g M j U p L 0 N o Y W 5 n Z W Q g V H l w Z S 5 7 Q 2 9 s d W 1 u M S w w f S Z x d W 9 0 O y w m c X V v d D t T Z W N 0 a W 9 u M S 9 U Y W J s Z T A y O S A o U G F n Z S A y N S k v Q 2 h h b m d l Z C B U e X B l L n t D b 2 x 1 b W 4 y L D F 9 J n F 1 b 3 Q 7 L C Z x d W 9 0 O 1 N l Y 3 R p b 2 4 x L 1 R h Y m x l M D I 5 I C h Q Y W d l I D I 1 K S 9 D a G F u Z 2 V k I F R 5 c G U u e 0 N v b H V t b j M s M n 0 m c X V v d D s s J n F 1 b 3 Q 7 U 2 V j d G l v b j E v V G F i b G U w M j k g K F B h Z 2 U g M j U p L 0 N o Y W 5 n Z W Q g V H l w Z S 5 7 Q 2 9 s d W 1 u N C w z f S Z x d W 9 0 O y w m c X V v d D t T Z W N 0 a W 9 u M S 9 U Y W J s Z T A y O S A o U G F n Z S A y N S k v Q 2 h h b m d l Z C B U e X B l L n s y M D I x I F E y L D R 9 J n F 1 b 3 Q 7 L C Z x d W 9 0 O 1 N l Y 3 R p b 2 4 x L 1 R h Y m x l M D I 5 I C h Q Y W d l I D I 1 K S 9 D a G F u Z 2 V k I F R 5 c G U u e z I w M j A g U T I s N X 0 m c X V v d D s s J n F 1 b 3 Q 7 U 2 V j d G l v b j E v V G F i b G U w M j k g K F B h Z 2 U g M j U p L 0 N o Y W 5 n Z W Q g V H l w Z S 5 7 M j Y t V 2 V l a 3 N c b k V u Z G V k I E p 1 b m V c b j I 3 L C A y M D I x L D Z 9 J n F 1 b 3 Q 7 L C Z x d W 9 0 O 1 N l Y 3 R p b 2 4 x L 1 R h Y m x l M D I 5 I C h Q Y W d l I D I 1 K S 9 D a G F u Z 2 V k I F R 5 c G U u e z I 2 L V d l Z W t z X G 5 F b m R l Z C B K d W 5 l X G 4 y O C w g M j A y M C w 3 f S Z x d W 9 0 O y w m c X V v d D t T Z W N 0 a W 9 u M S 9 U Y W J s Z T A y O S A o U G F n Z S A y N S k v Q 2 h h b m d l Z C B U e X B l L n s 1 M i 1 X Z W V r c 1 x u R W 5 k Z W Q g S n V u Z V x u M j c s I D I w M j E s O H 0 m c X V v d D s s J n F 1 b 3 Q 7 U 2 V j d G l v b j E v V G F i b G U w M j k g K F B h Z 2 U g M j U p L 0 N o Y W 5 n Z W Q g V H l w Z S 5 7 N T I t V 2 V l a 3 N c b k V u Z G V k I E p 1 b m V c b j I 4 L C A y M D I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S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O T o x O D o 1 M y 4 z M j U 3 M z Q 2 W i I g L z 4 8 R W 5 0 c n k g V H l w Z T 0 i R m l s b E N v b H V t b l R 5 c G V z I i B W Y W x 1 Z T 0 i c 0 J n W U Z C Z 1 V H Q l F Z R k J n V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1 K S 9 D a G F u Z 2 V k I F R 5 c G U u e 0 N v b H V t b j E s M H 0 m c X V v d D s s J n F 1 b 3 Q 7 U 2 V j d G l v b j E v V G F i b G U w M z A g K F B h Z 2 U g M j U p L 0 N o Y W 5 n Z W Q g V H l w Z S 5 7 Q 2 9 s d W 1 u M i w x f S Z x d W 9 0 O y w m c X V v d D t T Z W N 0 a W 9 u M S 9 U Y W J s Z T A z M C A o U G F n Z S A y N S k v Q 2 h h b m d l Z C B U e X B l L n t D b 2 x 1 b W 4 z L D J 9 J n F 1 b 3 Q 7 L C Z x d W 9 0 O 1 N l Y 3 R p b 2 4 x L 1 R h Y m x l M D M w I C h Q Y W d l I D I 1 K S 9 D a G F u Z 2 V k I F R 5 c G U u e 0 N v b H V t b j Q s M 3 0 m c X V v d D s s J n F 1 b 3 Q 7 U 2 V j d G l v b j E v V G F i b G U w M z A g K F B h Z 2 U g M j U p L 0 N o Y W 5 n Z W Q g V H l w Z S 5 7 Q 2 9 s d W 1 u N S w 0 f S Z x d W 9 0 O y w m c X V v d D t T Z W N 0 a W 9 u M S 9 U Y W J s Z T A z M C A o U G F n Z S A y N S k v Q 2 h h b m d l Z C B U e X B l L n t D b 2 x 1 b W 4 2 L D V 9 J n F 1 b 3 Q 7 L C Z x d W 9 0 O 1 N l Y 3 R p b 2 4 x L 1 R h Y m x l M D M w I C h Q Y W d l I D I 1 K S 9 D a G F u Z 2 V k I F R 5 c G U u e 0 N v b H V t b j c s N n 0 m c X V v d D s s J n F 1 b 3 Q 7 U 2 V j d G l v b j E v V G F i b G U w M z A g K F B h Z 2 U g M j U p L 0 N o Y W 5 n Z W Q g V H l w Z S 5 7 Q 2 9 s d W 1 u O C w 3 f S Z x d W 9 0 O y w m c X V v d D t T Z W N 0 a W 9 u M S 9 U Y W J s Z T A z M C A o U G F n Z S A y N S k v Q 2 h h b m d l Z C B U e X B l L n t D b 2 x 1 b W 4 5 L D h 9 J n F 1 b 3 Q 7 L C Z x d W 9 0 O 1 N l Y 3 R p b 2 4 x L 1 R h Y m x l M D M w I C h Q Y W d l I D I 1 K S 9 D a G F u Z 2 V k I F R 5 c G U u e 0 N v b H V t b j E w L D l 9 J n F 1 b 3 Q 7 L C Z x d W 9 0 O 1 N l Y 3 R p b 2 4 x L 1 R h Y m x l M D M w I C h Q Y W d l I D I 1 K S 9 D a G F u Z 2 V k I F R 5 c G U u e 0 N v b H V t b j E x L D E w f S Z x d W 9 0 O y w m c X V v d D t T Z W N 0 a W 9 u M S 9 U Y W J s Z T A z M C A o U G F n Z S A y N S k v Q 2 h h b m d l Z C B U e X B l L n t D b 2 x 1 b W 4 x M i w x M X 0 m c X V v d D s s J n F 1 b 3 Q 7 U 2 V j d G l v b j E v V G F i b G U w M z A g K F B h Z 2 U g M j U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z M C A o U G F n Z S A y N S k v Q 2 h h b m d l Z C B U e X B l L n t D b 2 x 1 b W 4 x L D B 9 J n F 1 b 3 Q 7 L C Z x d W 9 0 O 1 N l Y 3 R p b 2 4 x L 1 R h Y m x l M D M w I C h Q Y W d l I D I 1 K S 9 D a G F u Z 2 V k I F R 5 c G U u e 0 N v b H V t b j I s M X 0 m c X V v d D s s J n F 1 b 3 Q 7 U 2 V j d G l v b j E v V G F i b G U w M z A g K F B h Z 2 U g M j U p L 0 N o Y W 5 n Z W Q g V H l w Z S 5 7 Q 2 9 s d W 1 u M y w y f S Z x d W 9 0 O y w m c X V v d D t T Z W N 0 a W 9 u M S 9 U Y W J s Z T A z M C A o U G F n Z S A y N S k v Q 2 h h b m d l Z C B U e X B l L n t D b 2 x 1 b W 4 0 L D N 9 J n F 1 b 3 Q 7 L C Z x d W 9 0 O 1 N l Y 3 R p b 2 4 x L 1 R h Y m x l M D M w I C h Q Y W d l I D I 1 K S 9 D a G F u Z 2 V k I F R 5 c G U u e 0 N v b H V t b j U s N H 0 m c X V v d D s s J n F 1 b 3 Q 7 U 2 V j d G l v b j E v V G F i b G U w M z A g K F B h Z 2 U g M j U p L 0 N o Y W 5 n Z W Q g V H l w Z S 5 7 Q 2 9 s d W 1 u N i w 1 f S Z x d W 9 0 O y w m c X V v d D t T Z W N 0 a W 9 u M S 9 U Y W J s Z T A z M C A o U G F n Z S A y N S k v Q 2 h h b m d l Z C B U e X B l L n t D b 2 x 1 b W 4 3 L D Z 9 J n F 1 b 3 Q 7 L C Z x d W 9 0 O 1 N l Y 3 R p b 2 4 x L 1 R h Y m x l M D M w I C h Q Y W d l I D I 1 K S 9 D a G F u Z 2 V k I F R 5 c G U u e 0 N v b H V t b j g s N 3 0 m c X V v d D s s J n F 1 b 3 Q 7 U 2 V j d G l v b j E v V G F i b G U w M z A g K F B h Z 2 U g M j U p L 0 N o Y W 5 n Z W Q g V H l w Z S 5 7 Q 2 9 s d W 1 u O S w 4 f S Z x d W 9 0 O y w m c X V v d D t T Z W N 0 a W 9 u M S 9 U Y W J s Z T A z M C A o U G F n Z S A y N S k v Q 2 h h b m d l Z C B U e X B l L n t D b 2 x 1 b W 4 x M C w 5 f S Z x d W 9 0 O y w m c X V v d D t T Z W N 0 a W 9 u M S 9 U Y W J s Z T A z M C A o U G F n Z S A y N S k v Q 2 h h b m d l Z C B U e X B l L n t D b 2 x 1 b W 4 x M S w x M H 0 m c X V v d D s s J n F 1 b 3 Q 7 U 2 V j d G l v b j E v V G F i b G U w M z A g K F B h Z 2 U g M j U p L 0 N o Y W 5 n Z W Q g V H l w Z S 5 7 Q 2 9 s d W 1 u M T I s M T F 9 J n F 1 b 3 Q 7 L C Z x d W 9 0 O 1 N l Y 3 R p b 2 4 x L 1 R h Y m x l M D M w I C h Q Y W d l I D I 1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A l M j A o U G F n Z S U y M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U p L 1 R h Y m x l M D M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5 O j E 4 O j Q 5 L j Q x O D I z O D J a I i A v P j x F b n R y e S B U e X B l P S J G a W x s Q 2 9 s d W 1 u V H l w Z X M i I F Z h b H V l P S J z Q m d Z R k F B W U d C Z 1 l H Q m d V R 0 J R W U Z C Z 1 V H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z I w M j E g U T I m c X V v d D s s J n F 1 b 3 Q 7 M j A y M C B R M i Z x d W 9 0 O y w m c X V v d D s y N i 1 X Z W V r c 1 x u R W 5 k Z W Q g S n V u Z V x u M j c s I D I w M j E m c X V v d D s s J n F 1 b 3 Q 7 M j Y t V 2 V l a 3 N c b k V u Z G V k I E p 1 b m V c b j I 4 L C A y M D I w J n F 1 b 3 Q 7 L C Z x d W 9 0 O z U y L V d l Z W t z X G 5 F b m R l Z C B K d W 5 l X G 4 y N y w g M j A y M S Z x d W 9 0 O y w m c X V v d D s 1 M i 1 X Z W V r c 1 x u R W 5 k Z W Q g S n V u Z V x u M j g s I D I w M j A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w L 1 N v d X J j Z S 5 7 Q 2 9 s d W 1 u M S w w f S Z x d W 9 0 O y w m c X V v d D t T Z W N 0 a W 9 u M S 9 B c H B l b m Q y M C 9 T b 3 V y Y 2 U u e 0 N v b H V t b j I s M X 0 m c X V v d D s s J n F 1 b 3 Q 7 U 2 V j d G l v b j E v Q X B w Z W 5 k M j A v U 2 9 1 c m N l L n t D b 2 x 1 b W 4 z L D J 9 J n F 1 b 3 Q 7 L C Z x d W 9 0 O 1 N l Y 3 R p b 2 4 x L 0 F w c G V u Z D I w L 1 N v d X J j Z S 5 7 Q 2 9 s d W 1 u N C w z f S Z x d W 9 0 O y w m c X V v d D t T Z W N 0 a W 9 u M S 9 B c H B l b m Q y M C 9 T b 3 V y Y 2 U u e z I w M j E g U T I s N H 0 m c X V v d D s s J n F 1 b 3 Q 7 U 2 V j d G l v b j E v Q X B w Z W 5 k M j A v U 2 9 1 c m N l L n s y M D I w I F E y L D V 9 J n F 1 b 3 Q 7 L C Z x d W 9 0 O 1 N l Y 3 R p b 2 4 x L 0 F w c G V u Z D I w L 1 N v d X J j Z S 5 7 M j Y t V 2 V l a 3 N c b k V u Z G V k I E p 1 b m V c b j I 3 L C A y M D I x L D Z 9 J n F 1 b 3 Q 7 L C Z x d W 9 0 O 1 N l Y 3 R p b 2 4 x L 0 F w c G V u Z D I w L 1 N v d X J j Z S 5 7 M j Y t V 2 V l a 3 N c b k V u Z G V k I E p 1 b m V c b j I 4 L C A y M D I w L D d 9 J n F 1 b 3 Q 7 L C Z x d W 9 0 O 1 N l Y 3 R p b 2 4 x L 0 F w c G V u Z D I w L 1 N v d X J j Z S 5 7 N T I t V 2 V l a 3 N c b k V u Z G V k I E p 1 b m V c b j I 3 L C A y M D I x L D h 9 J n F 1 b 3 Q 7 L C Z x d W 9 0 O 1 N l Y 3 R p b 2 4 x L 0 F w c G V u Z D I w L 1 N v d X J j Z S 5 7 N T I t V 2 V l a 3 N c b k V u Z G V k I E p 1 b m V c b j I 4 L C A y M D I w L D l 9 J n F 1 b 3 Q 7 L C Z x d W 9 0 O 1 N l Y 3 R p b 2 4 x L 0 F w c G V u Z D I w L 1 N v d X J j Z S 5 7 Q 2 9 s d W 1 u N S w x M H 0 m c X V v d D s s J n F 1 b 3 Q 7 U 2 V j d G l v b j E v Q X B w Z W 5 k M j A v U 2 9 1 c m N l L n t D b 2 x 1 b W 4 2 L D E x f S Z x d W 9 0 O y w m c X V v d D t T Z W N 0 a W 9 u M S 9 B c H B l b m Q y M C 9 T b 3 V y Y 2 U u e 0 N v b H V t b j c s M T J 9 J n F 1 b 3 Q 7 L C Z x d W 9 0 O 1 N l Y 3 R p b 2 4 x L 0 F w c G V u Z D I w L 1 N v d X J j Z S 5 7 Q 2 9 s d W 1 u O C w x M 3 0 m c X V v d D s s J n F 1 b 3 Q 7 U 2 V j d G l v b j E v Q X B w Z W 5 k M j A v U 2 9 1 c m N l L n t D b 2 x 1 b W 4 5 L D E 0 f S Z x d W 9 0 O y w m c X V v d D t T Z W N 0 a W 9 u M S 9 B c H B l b m Q y M C 9 T b 3 V y Y 2 U u e 0 N v b H V t b j E w L D E 1 f S Z x d W 9 0 O y w m c X V v d D t T Z W N 0 a W 9 u M S 9 B c H B l b m Q y M C 9 T b 3 V y Y 2 U u e 0 N v b H V t b j E x L D E 2 f S Z x d W 9 0 O y w m c X V v d D t T Z W N 0 a W 9 u M S 9 B c H B l b m Q y M C 9 T b 3 V y Y 2 U u e 0 N v b H V t b j E y L D E 3 f S Z x d W 9 0 O y w m c X V v d D t T Z W N 0 a W 9 u M S 9 B c H B l b m Q y M C 9 T b 3 V y Y 2 U u e 0 N v b H V t b j E z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Q X B w Z W 5 k M j A v U 2 9 1 c m N l L n t D b 2 x 1 b W 4 x L D B 9 J n F 1 b 3 Q 7 L C Z x d W 9 0 O 1 N l Y 3 R p b 2 4 x L 0 F w c G V u Z D I w L 1 N v d X J j Z S 5 7 Q 2 9 s d W 1 u M i w x f S Z x d W 9 0 O y w m c X V v d D t T Z W N 0 a W 9 u M S 9 B c H B l b m Q y M C 9 T b 3 V y Y 2 U u e 0 N v b H V t b j M s M n 0 m c X V v d D s s J n F 1 b 3 Q 7 U 2 V j d G l v b j E v Q X B w Z W 5 k M j A v U 2 9 1 c m N l L n t D b 2 x 1 b W 4 0 L D N 9 J n F 1 b 3 Q 7 L C Z x d W 9 0 O 1 N l Y 3 R p b 2 4 x L 0 F w c G V u Z D I w L 1 N v d X J j Z S 5 7 M j A y M S B R M i w 0 f S Z x d W 9 0 O y w m c X V v d D t T Z W N 0 a W 9 u M S 9 B c H B l b m Q y M C 9 T b 3 V y Y 2 U u e z I w M j A g U T I s N X 0 m c X V v d D s s J n F 1 b 3 Q 7 U 2 V j d G l v b j E v Q X B w Z W 5 k M j A v U 2 9 1 c m N l L n s y N i 1 X Z W V r c 1 x u R W 5 k Z W Q g S n V u Z V x u M j c s I D I w M j E s N n 0 m c X V v d D s s J n F 1 b 3 Q 7 U 2 V j d G l v b j E v Q X B w Z W 5 k M j A v U 2 9 1 c m N l L n s y N i 1 X Z W V r c 1 x u R W 5 k Z W Q g S n V u Z V x u M j g s I D I w M j A s N 3 0 m c X V v d D s s J n F 1 b 3 Q 7 U 2 V j d G l v b j E v Q X B w Z W 5 k M j A v U 2 9 1 c m N l L n s 1 M i 1 X Z W V r c 1 x u R W 5 k Z W Q g S n V u Z V x u M j c s I D I w M j E s O H 0 m c X V v d D s s J n F 1 b 3 Q 7 U 2 V j d G l v b j E v Q X B w Z W 5 k M j A v U 2 9 1 c m N l L n s 1 M i 1 X Z W V r c 1 x u R W 5 k Z W Q g S n V u Z V x u M j g s I D I w M j A s O X 0 m c X V v d D s s J n F 1 b 3 Q 7 U 2 V j d G l v b j E v Q X B w Z W 5 k M j A v U 2 9 1 c m N l L n t D b 2 x 1 b W 4 1 L D E w f S Z x d W 9 0 O y w m c X V v d D t T Z W N 0 a W 9 u M S 9 B c H B l b m Q y M C 9 T b 3 V y Y 2 U u e 0 N v b H V t b j Y s M T F 9 J n F 1 b 3 Q 7 L C Z x d W 9 0 O 1 N l Y 3 R p b 2 4 x L 0 F w c G V u Z D I w L 1 N v d X J j Z S 5 7 Q 2 9 s d W 1 u N y w x M n 0 m c X V v d D s s J n F 1 b 3 Q 7 U 2 V j d G l v b j E v Q X B w Z W 5 k M j A v U 2 9 1 c m N l L n t D b 2 x 1 b W 4 4 L D E z f S Z x d W 9 0 O y w m c X V v d D t T Z W N 0 a W 9 u M S 9 B c H B l b m Q y M C 9 T b 3 V y Y 2 U u e 0 N v b H V t b j k s M T R 9 J n F 1 b 3 Q 7 L C Z x d W 9 0 O 1 N l Y 3 R p b 2 4 x L 0 F w c G V u Z D I w L 1 N v d X J j Z S 5 7 Q 2 9 s d W 1 u M T A s M T V 9 J n F 1 b 3 Q 7 L C Z x d W 9 0 O 1 N l Y 3 R p b 2 4 x L 0 F w c G V u Z D I w L 1 N v d X J j Z S 5 7 Q 2 9 s d W 1 u M T E s M T Z 9 J n F 1 b 3 Q 7 L C Z x d W 9 0 O 1 N l Y 3 R p b 2 4 x L 0 F w c G V u Z D I w L 1 N v d X J j Z S 5 7 Q 2 9 s d W 1 u M T I s M T d 9 J n F 1 b 3 Q 7 L C Z x d W 9 0 O 1 N l Y 3 R p b 2 4 x L 0 F w c G V u Z D I w L 1 N v d X J j Z S 5 7 Q 2 9 s d W 1 u M T M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5 O j U 0 O j I y L j U 2 N z A 4 M T B a I i A v P j x F b n R y e S B U e X B l P S J G a W x s Q 2 9 s d W 1 u V H l w Z X M i I F Z h b H V l P S J z Q m d Z R E F 3 T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O C k v Q 2 h h b m d l Z C B U e X B l L n t D b 2 x 1 b W 4 x L D B 9 J n F 1 b 3 Q 7 L C Z x d W 9 0 O 1 N l Y 3 R p b 2 4 x L 1 R h Y m x l M D E 3 I C h Q Y W d l I D E 4 K S 9 D a G F u Z 2 V k I F R 5 c G U u e 0 N v b H V t b j I s M X 0 m c X V v d D s s J n F 1 b 3 Q 7 U 2 V j d G l v b j E v V G F i b G U w M T c g K F B h Z 2 U g M T g p L 0 N o Y W 5 n Z W Q g V H l w Z S 5 7 Q 2 9 s d W 1 u M y w y f S Z x d W 9 0 O y w m c X V v d D t T Z W N 0 a W 9 u M S 9 U Y W J s Z T A x N y A o U G F n Z S A x O C k v Q 2 h h b m d l Z C B U e X B l L n t D b 2 x 1 b W 4 0 L D N 9 J n F 1 b 3 Q 7 L C Z x d W 9 0 O 1 N l Y 3 R p b 2 4 x L 1 R h Y m x l M D E 3 I C h Q Y W d l I D E 4 K S 9 D a G F u Z 2 V k I F R 5 c G U u e 0 N v b H V t b j U s N H 0 m c X V v d D s s J n F 1 b 3 Q 7 U 2 V j d G l v b j E v V G F i b G U w M T c g K F B h Z 2 U g M T g p L 0 N o Y W 5 n Z W Q g V H l w Z S 5 7 Q 2 9 s d W 1 u N i w 1 f S Z x d W 9 0 O y w m c X V v d D t T Z W N 0 a W 9 u M S 9 U Y W J s Z T A x N y A o U G F n Z S A x O C k v Q 2 h h b m d l Z C B U e X B l L n t D b 2 x 1 b W 4 3 L D Z 9 J n F 1 b 3 Q 7 L C Z x d W 9 0 O 1 N l Y 3 R p b 2 4 x L 1 R h Y m x l M D E 3 I C h Q Y W d l I D E 4 K S 9 D a G F u Z 2 V k I F R 5 c G U u e 0 N v b H V t b j g s N 3 0 m c X V v d D s s J n F 1 b 3 Q 7 U 2 V j d G l v b j E v V G F i b G U w M T c g K F B h Z 2 U g M T g p L 0 N o Y W 5 n Z W Q g V H l w Z S 5 7 Q 2 9 s d W 1 u O S w 4 f S Z x d W 9 0 O y w m c X V v d D t T Z W N 0 a W 9 u M S 9 U Y W J s Z T A x N y A o U G F n Z S A x O C k v Q 2 h h b m d l Z C B U e X B l L n t D b 2 x 1 b W 4 x M C w 5 f S Z x d W 9 0 O y w m c X V v d D t T Z W N 0 a W 9 u M S 9 U Y W J s Z T A x N y A o U G F n Z S A x O C k v Q 2 h h b m d l Z C B U e X B l L n t D b 2 x 1 b W 4 x M S w x M H 0 m c X V v d D s s J n F 1 b 3 Q 7 U 2 V j d G l v b j E v V G F i b G U w M T c g K F B h Z 2 U g M T g p L 0 N o Y W 5 n Z W Q g V H l w Z S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U Y W J s Z T A x N y A o U G F n Z S A x O C k v Q 2 h h b m d l Z C B U e X B l L n t D b 2 x 1 b W 4 x L D B 9 J n F 1 b 3 Q 7 L C Z x d W 9 0 O 1 N l Y 3 R p b 2 4 x L 1 R h Y m x l M D E 3 I C h Q Y W d l I D E 4 K S 9 D a G F u Z 2 V k I F R 5 c G U u e 0 N v b H V t b j I s M X 0 m c X V v d D s s J n F 1 b 3 Q 7 U 2 V j d G l v b j E v V G F i b G U w M T c g K F B h Z 2 U g M T g p L 0 N o Y W 5 n Z W Q g V H l w Z S 5 7 Q 2 9 s d W 1 u M y w y f S Z x d W 9 0 O y w m c X V v d D t T Z W N 0 a W 9 u M S 9 U Y W J s Z T A x N y A o U G F n Z S A x O C k v Q 2 h h b m d l Z C B U e X B l L n t D b 2 x 1 b W 4 0 L D N 9 J n F 1 b 3 Q 7 L C Z x d W 9 0 O 1 N l Y 3 R p b 2 4 x L 1 R h Y m x l M D E 3 I C h Q Y W d l I D E 4 K S 9 D a G F u Z 2 V k I F R 5 c G U u e 0 N v b H V t b j U s N H 0 m c X V v d D s s J n F 1 b 3 Q 7 U 2 V j d G l v b j E v V G F i b G U w M T c g K F B h Z 2 U g M T g p L 0 N o Y W 5 n Z W Q g V H l w Z S 5 7 Q 2 9 s d W 1 u N i w 1 f S Z x d W 9 0 O y w m c X V v d D t T Z W N 0 a W 9 u M S 9 U Y W J s Z T A x N y A o U G F n Z S A x O C k v Q 2 h h b m d l Z C B U e X B l L n t D b 2 x 1 b W 4 3 L D Z 9 J n F 1 b 3 Q 7 L C Z x d W 9 0 O 1 N l Y 3 R p b 2 4 x L 1 R h Y m x l M D E 3 I C h Q Y W d l I D E 4 K S 9 D a G F u Z 2 V k I F R 5 c G U u e 0 N v b H V t b j g s N 3 0 m c X V v d D s s J n F 1 b 3 Q 7 U 2 V j d G l v b j E v V G F i b G U w M T c g K F B h Z 2 U g M T g p L 0 N o Y W 5 n Z W Q g V H l w Z S 5 7 Q 2 9 s d W 1 u O S w 4 f S Z x d W 9 0 O y w m c X V v d D t T Z W N 0 a W 9 u M S 9 U Y W J s Z T A x N y A o U G F n Z S A x O C k v Q 2 h h b m d l Z C B U e X B l L n t D b 2 x 1 b W 4 x M C w 5 f S Z x d W 9 0 O y w m c X V v d D t T Z W N 0 a W 9 u M S 9 U Y W J s Z T A x N y A o U G F n Z S A x O C k v Q 2 h h b m d l Z C B U e X B l L n t D b 2 x 1 b W 4 x M S w x M H 0 m c X V v d D s s J n F 1 b 3 Q 7 U 2 V j d G l v b j E v V G F i b G U w M T c g K F B h Z 2 U g M T g p L 0 N o Y W 5 n Z W Q g V H l w Z S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O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w M z o 0 M S 4 2 O T Y y N j Y 4 W i I g L z 4 8 R W 5 0 c n k g V H l w Z T 0 i R m l s b E N v b H V t b l R 5 c G V z I i B W Y W x 1 Z T 0 i c 0 J n W U R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z I w M j A g U T Q m c X V v d D s s J n F 1 b 3 Q 7 Q 2 9 s d W 1 u N y Z x d W 9 0 O y w m c X V v d D s y M D E 5 I F E 0 J n F 1 b 3 Q 7 L C Z x d W 9 0 O 0 N v b H V t b j k m c X V v d D s s J n F 1 b 3 Q 7 R m l z Y 2 F s I D I w M j A m c X V v d D s s J n F 1 b 3 Q 7 R m l z Y 2 F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j k p L 0 N o Y W 5 n Z W Q g V H l w Z S 5 7 Q 2 9 s d W 1 u M S w w f S Z x d W 9 0 O y w m c X V v d D t T Z W N 0 a W 9 u M S 9 U Y W J s Z T A y M S A o U G F n Z S A y O S k v Q 2 h h b m d l Z C B U e X B l L n t D b 2 x 1 b W 4 y L D F 9 J n F 1 b 3 Q 7 L C Z x d W 9 0 O 1 N l Y 3 R p b 2 4 x L 1 R h Y m x l M D I x I C h Q Y W d l I D I 5 K S 9 D a G F u Z 2 V k I F R 5 c G U u e 0 N v b H V t b j M s M n 0 m c X V v d D s s J n F 1 b 3 Q 7 U 2 V j d G l v b j E v V G F i b G U w M j E g K F B h Z 2 U g M j k p L 0 N o Y W 5 n Z W Q g V H l w Z S 5 7 Q 2 9 s d W 1 u N C w z f S Z x d W 9 0 O y w m c X V v d D t T Z W N 0 a W 9 u M S 9 U Y W J s Z T A y M S A o U G F n Z S A y O S k v Q 2 h h b m d l Z C B U e X B l L n t D b 2 x 1 b W 4 1 L D R 9 J n F 1 b 3 Q 7 L C Z x d W 9 0 O 1 N l Y 3 R p b 2 4 x L 1 R h Y m x l M D I x I C h Q Y W d l I D I 5 K S 9 D a G F u Z 2 V k I F R 5 c G U u e z I w M j A g U T Q s N X 0 m c X V v d D s s J n F 1 b 3 Q 7 U 2 V j d G l v b j E v V G F i b G U w M j E g K F B h Z 2 U g M j k p L 0 N o Y W 5 n Z W Q g V H l w Z S 5 7 Q 2 9 s d W 1 u N y w 2 f S Z x d W 9 0 O y w m c X V v d D t T Z W N 0 a W 9 u M S 9 U Y W J s Z T A y M S A o U G F n Z S A y O S k v Q 2 h h b m d l Z C B U e X B l L n s y M D E 5 I F E 0 L D d 9 J n F 1 b 3 Q 7 L C Z x d W 9 0 O 1 N l Y 3 R p b 2 4 x L 1 R h Y m x l M D I x I C h Q Y W d l I D I 5 K S 9 D a G F u Z 2 V k I F R 5 c G U u e 0 N v b H V t b j k s O H 0 m c X V v d D s s J n F 1 b 3 Q 7 U 2 V j d G l v b j E v V G F i b G U w M j E g K F B h Z 2 U g M j k p L 0 N o Y W 5 n Z W Q g V H l w Z S 5 7 R m l z Y 2 F s I D I w M j A s O X 0 m c X V v d D s s J n F 1 b 3 Q 7 U 2 V j d G l v b j E v V G F i b G U w M j E g K F B h Z 2 U g M j k p L 0 N o Y W 5 n Z W Q g V H l w Z S 5 7 R m l z Y 2 F s I D I w M T k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y M S A o U G F n Z S A y O S k v Q 2 h h b m d l Z C B U e X B l L n t D b 2 x 1 b W 4 x L D B 9 J n F 1 b 3 Q 7 L C Z x d W 9 0 O 1 N l Y 3 R p b 2 4 x L 1 R h Y m x l M D I x I C h Q Y W d l I D I 5 K S 9 D a G F u Z 2 V k I F R 5 c G U u e 0 N v b H V t b j I s M X 0 m c X V v d D s s J n F 1 b 3 Q 7 U 2 V j d G l v b j E v V G F i b G U w M j E g K F B h Z 2 U g M j k p L 0 N o Y W 5 n Z W Q g V H l w Z S 5 7 Q 2 9 s d W 1 u M y w y f S Z x d W 9 0 O y w m c X V v d D t T Z W N 0 a W 9 u M S 9 U Y W J s Z T A y M S A o U G F n Z S A y O S k v Q 2 h h b m d l Z C B U e X B l L n t D b 2 x 1 b W 4 0 L D N 9 J n F 1 b 3 Q 7 L C Z x d W 9 0 O 1 N l Y 3 R p b 2 4 x L 1 R h Y m x l M D I x I C h Q Y W d l I D I 5 K S 9 D a G F u Z 2 V k I F R 5 c G U u e 0 N v b H V t b j U s N H 0 m c X V v d D s s J n F 1 b 3 Q 7 U 2 V j d G l v b j E v V G F i b G U w M j E g K F B h Z 2 U g M j k p L 0 N o Y W 5 n Z W Q g V H l w Z S 5 7 M j A y M C B R N C w 1 f S Z x d W 9 0 O y w m c X V v d D t T Z W N 0 a W 9 u M S 9 U Y W J s Z T A y M S A o U G F n Z S A y O S k v Q 2 h h b m d l Z C B U e X B l L n t D b 2 x 1 b W 4 3 L D Z 9 J n F 1 b 3 Q 7 L C Z x d W 9 0 O 1 N l Y 3 R p b 2 4 x L 1 R h Y m x l M D I x I C h Q Y W d l I D I 5 K S 9 D a G F u Z 2 V k I F R 5 c G U u e z I w M T k g U T Q s N 3 0 m c X V v d D s s J n F 1 b 3 Q 7 U 2 V j d G l v b j E v V G F i b G U w M j E g K F B h Z 2 U g M j k p L 0 N o Y W 5 n Z W Q g V H l w Z S 5 7 Q 2 9 s d W 1 u O S w 4 f S Z x d W 9 0 O y w m c X V v d D t T Z W N 0 a W 9 u M S 9 U Y W J s Z T A y M S A o U G F n Z S A y O S k v Q 2 h h b m d l Z C B U e X B l L n t G a X N j Y W w g M j A y M C w 5 f S Z x d W 9 0 O y w m c X V v d D t T Z W N 0 a W 9 u M S 9 U Y W J s Z T A y M S A o U G F n Z S A y O S k v Q 2 h h b m d l Z C B U e X B l L n t G a X N j Y W w g M j A x O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y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S 9 U Y W J s Z T A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y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T o 0 N i 4 5 O D c 0 N z M z W i I g L z 4 8 R W 5 0 c n k g V H l w Z T 0 i R m l s b E N v b H V t b l R 5 c G V z I i B W Y W x 1 Z T 0 i c 0 J n T U R B d 0 1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j A p L 0 N o Y W 5 n Z W Q g V H l w Z S 5 7 Q 2 9 s d W 1 u M S w w f S Z x d W 9 0 O y w m c X V v d D t T Z W N 0 a W 9 u M S 9 U Y W J s Z T A y M i A o U G F n Z S A y M C k v Q 2 h h b m d l Z C B U e X B l L n t D b 2 x 1 b W 4 y L D F 9 J n F 1 b 3 Q 7 L C Z x d W 9 0 O 1 N l Y 3 R p b 2 4 x L 1 R h Y m x l M D I y I C h Q Y W d l I D I w K S 9 D a G F u Z 2 V k I F R 5 c G U u e 0 N v b H V t b j M s M n 0 m c X V v d D s s J n F 1 b 3 Q 7 U 2 V j d G l v b j E v V G F i b G U w M j I g K F B h Z 2 U g M j A p L 0 N o Y W 5 n Z W Q g V H l w Z S 5 7 Q 2 9 s d W 1 u N C w z f S Z x d W 9 0 O y w m c X V v d D t T Z W N 0 a W 9 u M S 9 U Y W J s Z T A y M i A o U G F n Z S A y M C k v Q 2 h h b m d l Z C B U e X B l L n t D b 2 x 1 b W 4 1 L D R 9 J n F 1 b 3 Q 7 L C Z x d W 9 0 O 1 N l Y 3 R p b 2 4 x L 1 R h Y m x l M D I y I C h Q Y W d l I D I w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j I g K F B h Z 2 U g M j A p L 0 N o Y W 5 n Z W Q g V H l w Z S 5 7 Q 2 9 s d W 1 u M S w w f S Z x d W 9 0 O y w m c X V v d D t T Z W N 0 a W 9 u M S 9 U Y W J s Z T A y M i A o U G F n Z S A y M C k v Q 2 h h b m d l Z C B U e X B l L n t D b 2 x 1 b W 4 y L D F 9 J n F 1 b 3 Q 7 L C Z x d W 9 0 O 1 N l Y 3 R p b 2 4 x L 1 R h Y m x l M D I y I C h Q Y W d l I D I w K S 9 D a G F u Z 2 V k I F R 5 c G U u e 0 N v b H V t b j M s M n 0 m c X V v d D s s J n F 1 b 3 Q 7 U 2 V j d G l v b j E v V G F i b G U w M j I g K F B h Z 2 U g M j A p L 0 N o Y W 5 n Z W Q g V H l w Z S 5 7 Q 2 9 s d W 1 u N C w z f S Z x d W 9 0 O y w m c X V v d D t T Z W N 0 a W 9 u M S 9 U Y W J s Z T A y M i A o U G F n Z S A y M C k v Q 2 h h b m d l Z C B U e X B l L n t D b 2 x 1 b W 4 1 L D R 9 J n F 1 b 3 Q 7 L C Z x d W 9 0 O 1 N l Y 3 R p b 2 4 x L 1 R h Y m x l M D I y I C h Q Y W d l I D I w K S 9 D a G F u Z 2 V k I F R 5 c G U u e 0 N v b H V t b j Y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w K S 9 U Y W J s Z T A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j o w M y 4 y O T Y x N j Y w W i I g L z 4 8 R W 5 0 c n k g V H l w Z T 0 i R m l s b E N v b H V t b l R 5 c G V z I i B W Y W x 1 Z T 0 i c 0 J n W U d B d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M j A p L 0 N o Y W 5 n Z W Q g V H l w Z S 5 7 Q 2 9 s d W 1 u M S w w f S Z x d W 9 0 O y w m c X V v d D t T Z W N 0 a W 9 u M S 9 U Y W J s Z T A y M y A o U G F n Z S A y M C k v Q 2 h h b m d l Z C B U e X B l L n t D b 2 x 1 b W 4 y L D F 9 J n F 1 b 3 Q 7 L C Z x d W 9 0 O 1 N l Y 3 R p b 2 4 x L 1 R h Y m x l M D I z I C h Q Y W d l I D I w K S 9 D a G F u Z 2 V k I F R 5 c G U u e 0 N v b H V t b j M s M n 0 m c X V v d D s s J n F 1 b 3 Q 7 U 2 V j d G l v b j E v V G F i b G U w M j M g K F B h Z 2 U g M j A p L 0 N o Y W 5 n Z W Q g V H l w Z S 5 7 Q 2 9 s d W 1 u N C w z f S Z x d W 9 0 O y w m c X V v d D t T Z W N 0 a W 9 u M S 9 U Y W J s Z T A y M y A o U G F n Z S A y M C k v Q 2 h h b m d l Z C B U e X B l L n t D b 2 x 1 b W 4 1 L D R 9 J n F 1 b 3 Q 7 L C Z x d W 9 0 O 1 N l Y 3 R p b 2 4 x L 1 R h Y m x l M D I z I C h Q Y W d l I D I w K S 9 D a G F u Z 2 V k I F R 5 c G U u e 0 N v b H V t b j Y s N X 0 m c X V v d D s s J n F 1 b 3 Q 7 U 2 V j d G l v b j E v V G F i b G U w M j M g K F B h Z 2 U g M j A p L 0 N o Y W 5 n Z W Q g V H l w Z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y M y A o U G F n Z S A y M C k v Q 2 h h b m d l Z C B U e X B l L n t D b 2 x 1 b W 4 x L D B 9 J n F 1 b 3 Q 7 L C Z x d W 9 0 O 1 N l Y 3 R p b 2 4 x L 1 R h Y m x l M D I z I C h Q Y W d l I D I w K S 9 D a G F u Z 2 V k I F R 5 c G U u e 0 N v b H V t b j I s M X 0 m c X V v d D s s J n F 1 b 3 Q 7 U 2 V j d G l v b j E v V G F i b G U w M j M g K F B h Z 2 U g M j A p L 0 N o Y W 5 n Z W Q g V H l w Z S 5 7 Q 2 9 s d W 1 u M y w y f S Z x d W 9 0 O y w m c X V v d D t T Z W N 0 a W 9 u M S 9 U Y W J s Z T A y M y A o U G F n Z S A y M C k v Q 2 h h b m d l Z C B U e X B l L n t D b 2 x 1 b W 4 0 L D N 9 J n F 1 b 3 Q 7 L C Z x d W 9 0 O 1 N l Y 3 R p b 2 4 x L 1 R h Y m x l M D I z I C h Q Y W d l I D I w K S 9 D a G F u Z 2 V k I F R 5 c G U u e 0 N v b H V t b j U s N H 0 m c X V v d D s s J n F 1 b 3 Q 7 U 2 V j d G l v b j E v V G F i b G U w M j M g K F B h Z 2 U g M j A p L 0 N o Y W 5 n Z W Q g V H l w Z S 5 7 Q 2 9 s d W 1 u N i w 1 f S Z x d W 9 0 O y w m c X V v d D t T Z W N 0 a W 9 u M S 9 U Y W J s Z T A y M y A o U G F n Z S A y M C k v Q 2 h h b m d l Z C B U e X B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j A 6 M T I 6 M D M u M T I x N j M 4 M 1 o i I C 8 + P E V u d H J 5 I F R 5 c G U 9 I k Z p b G x D b 2 x 1 b W 5 U e X B l c y I g V m F s d W U 9 I n N C Z 0 1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A p L 0 N o Y W 5 n Z W Q g V H l w Z S 5 7 Q 2 9 s d W 1 u M S w w f S Z x d W 9 0 O y w m c X V v d D t T Z W N 0 a W 9 u M S 9 U Y W J s Z T A y N C A o U G F n Z S A y M C k v Q 2 h h b m d l Z C B U e X B l L n t D b 2 x 1 b W 4 y L D F 9 J n F 1 b 3 Q 7 L C Z x d W 9 0 O 1 N l Y 3 R p b 2 4 x L 1 R h Y m x l M D I 0 I C h Q Y W d l I D I w K S 9 D a G F u Z 2 V k I F R 5 c G U u e 0 N v b H V t b j M s M n 0 m c X V v d D s s J n F 1 b 3 Q 7 U 2 V j d G l v b j E v V G F i b G U w M j Q g K F B h Z 2 U g M j A p L 0 N o Y W 5 n Z W Q g V H l w Z S 5 7 Q 2 9 s d W 1 u N C w z f S Z x d W 9 0 O y w m c X V v d D t T Z W N 0 a W 9 u M S 9 U Y W J s Z T A y N C A o U G F n Z S A y M C k v Q 2 h h b m d l Z C B U e X B l L n t D b 2 x 1 b W 4 1 L D R 9 J n F 1 b 3 Q 7 L C Z x d W 9 0 O 1 N l Y 3 R p b 2 4 x L 1 R h Y m x l M D I 0 I C h Q Y W d l I D I w K S 9 D a G F u Z 2 V k I F R 5 c G U u e 0 N v b H V t b j Y s N X 0 m c X V v d D s s J n F 1 b 3 Q 7 U 2 V j d G l v b j E v V G F i b G U w M j Q g K F B h Z 2 U g M j A p L 0 N o Y W 5 n Z W Q g V H l w Z S 5 7 Q 2 9 s d W 1 u N y w 2 f S Z x d W 9 0 O y w m c X V v d D t T Z W N 0 a W 9 u M S 9 U Y W J s Z T A y N C A o U G F n Z S A y M C k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I 0 I C h Q Y W d l I D I w K S 9 D a G F u Z 2 V k I F R 5 c G U u e 0 N v b H V t b j E s M H 0 m c X V v d D s s J n F 1 b 3 Q 7 U 2 V j d G l v b j E v V G F i b G U w M j Q g K F B h Z 2 U g M j A p L 0 N o Y W 5 n Z W Q g V H l w Z S 5 7 Q 2 9 s d W 1 u M i w x f S Z x d W 9 0 O y w m c X V v d D t T Z W N 0 a W 9 u M S 9 U Y W J s Z T A y N C A o U G F n Z S A y M C k v Q 2 h h b m d l Z C B U e X B l L n t D b 2 x 1 b W 4 z L D J 9 J n F 1 b 3 Q 7 L C Z x d W 9 0 O 1 N l Y 3 R p b 2 4 x L 1 R h Y m x l M D I 0 I C h Q Y W d l I D I w K S 9 D a G F u Z 2 V k I F R 5 c G U u e 0 N v b H V t b j Q s M 3 0 m c X V v d D s s J n F 1 b 3 Q 7 U 2 V j d G l v b j E v V G F i b G U w M j Q g K F B h Z 2 U g M j A p L 0 N o Y W 5 n Z W Q g V H l w Z S 5 7 Q 2 9 s d W 1 u N S w 0 f S Z x d W 9 0 O y w m c X V v d D t T Z W N 0 a W 9 u M S 9 U Y W J s Z T A y N C A o U G F n Z S A y M C k v Q 2 h h b m d l Z C B U e X B l L n t D b 2 x 1 b W 4 2 L D V 9 J n F 1 b 3 Q 7 L C Z x d W 9 0 O 1 N l Y 3 R p b 2 4 x L 1 R h Y m x l M D I 0 I C h Q Y W d l I D I w K S 9 D a G F u Z 2 V k I F R 5 c G U u e 0 N v b H V t b j c s N n 0 m c X V v d D s s J n F 1 b 3 Q 7 U 2 V j d G l v b j E v V G F i b G U w M j Q g K F B h Z 2 U g M j A p L 0 N o Y W 5 n Z W Q g V H l w Z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I w O j E y O j A y L j k w M D U 4 N T h a I i A v P j x F b n R y e S B U e X B l P S J G a W x s Q 2 9 s d W 1 u V H l w Z X M i I F Z h b H V l P S J z Q X d Z R E J n T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C k v Q 2 h h b m d l Z C B U e X B l L n t D b 2 x 1 b W 4 x L D B 9 J n F 1 b 3 Q 7 L C Z x d W 9 0 O 1 N l Y 3 R p b 2 4 x L 1 R h Y m x l M D I 1 I C h Q Y W d l I D I w K S 9 D a G F u Z 2 V k I F R 5 c G U u e 0 N v b H V t b j I s M X 0 m c X V v d D s s J n F 1 b 3 Q 7 U 2 V j d G l v b j E v V G F i b G U w M j U g K F B h Z 2 U g M j A p L 0 N o Y W 5 n Z W Q g V H l w Z S 5 7 Q 2 9 s d W 1 u M y w y f S Z x d W 9 0 O y w m c X V v d D t T Z W N 0 a W 9 u M S 9 U Y W J s Z T A y N S A o U G F n Z S A y M C k v Q 2 h h b m d l Z C B U e X B l L n t D b 2 x 1 b W 4 0 L D N 9 J n F 1 b 3 Q 7 L C Z x d W 9 0 O 1 N l Y 3 R p b 2 4 x L 1 R h Y m x l M D I 1 I C h Q Y W d l I D I w K S 9 D a G F u Z 2 V k I F R 5 c G U u e 0 N v b H V t b j U s N H 0 m c X V v d D s s J n F 1 b 3 Q 7 U 2 V j d G l v b j E v V G F i b G U w M j U g K F B h Z 2 U g M j A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y N S A o U G F n Z S A y M C k v Q 2 h h b m d l Z C B U e X B l L n t D b 2 x 1 b W 4 x L D B 9 J n F 1 b 3 Q 7 L C Z x d W 9 0 O 1 N l Y 3 R p b 2 4 x L 1 R h Y m x l M D I 1 I C h Q Y W d l I D I w K S 9 D a G F u Z 2 V k I F R 5 c G U u e 0 N v b H V t b j I s M X 0 m c X V v d D s s J n F 1 b 3 Q 7 U 2 V j d G l v b j E v V G F i b G U w M j U g K F B h Z 2 U g M j A p L 0 N o Y W 5 n Z W Q g V H l w Z S 5 7 Q 2 9 s d W 1 u M y w y f S Z x d W 9 0 O y w m c X V v d D t T Z W N 0 a W 9 u M S 9 U Y W J s Z T A y N S A o U G F n Z S A y M C k v Q 2 h h b m d l Z C B U e X B l L n t D b 2 x 1 b W 4 0 L D N 9 J n F 1 b 3 Q 7 L C Z x d W 9 0 O 1 N l Y 3 R p b 2 4 x L 1 R h Y m x l M D I 1 I C h Q Y W d l I D I w K S 9 D a G F u Z 2 V k I F R 5 c G U u e 0 N v b H V t b j U s N H 0 m c X V v d D s s J n F 1 b 3 Q 7 U 2 V j d G l v b j E v V G F i b G U w M j U g K F B h Z 2 U g M j A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A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I w O j E y O j A z L j g 1 N z I z N j Z a I i A v P j x F b n R y e S B U e X B l P S J G a W x s Q 2 9 s d W 1 u V H l w Z X M i I F Z h b H V l P S J z Q m d Z R k J R W U Z C U V l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C k v Q 2 h h b m d l Z C B U e X B l L n t D b 2 x 1 b W 4 x L D B 9 J n F 1 b 3 Q 7 L C Z x d W 9 0 O 1 N l Y 3 R p b 2 4 x L 1 R h Y m x l M D I 2 I C h Q Y W d l I D I w K S 9 D a G F u Z 2 V k I F R 5 c G U u e 0 N v b H V t b j I s M X 0 m c X V v d D s s J n F 1 b 3 Q 7 U 2 V j d G l v b j E v V G F i b G U w M j Y g K F B h Z 2 U g M j A p L 0 N o Y W 5 n Z W Q g V H l w Z S 5 7 Q 2 9 s d W 1 u M y w y f S Z x d W 9 0 O y w m c X V v d D t T Z W N 0 a W 9 u M S 9 U Y W J s Z T A y N i A o U G F n Z S A y M C k v Q 2 h h b m d l Z C B U e X B l L n t D b 2 x 1 b W 4 0 L D N 9 J n F 1 b 3 Q 7 L C Z x d W 9 0 O 1 N l Y 3 R p b 2 4 x L 1 R h Y m x l M D I 2 I C h Q Y W d l I D I w K S 9 D a G F u Z 2 V k I F R 5 c G U u e 0 N v b H V t b j U s N H 0 m c X V v d D s s J n F 1 b 3 Q 7 U 2 V j d G l v b j E v V G F i b G U w M j Y g K F B h Z 2 U g M j A p L 0 N o Y W 5 n Z W Q g V H l w Z S 5 7 Q 2 9 s d W 1 u N i w 1 f S Z x d W 9 0 O y w m c X V v d D t T Z W N 0 a W 9 u M S 9 U Y W J s Z T A y N i A o U G F n Z S A y M C k v Q 2 h h b m d l Z C B U e X B l L n t D b 2 x 1 b W 4 3 L D Z 9 J n F 1 b 3 Q 7 L C Z x d W 9 0 O 1 N l Y 3 R p b 2 4 x L 1 R h Y m x l M D I 2 I C h Q Y W d l I D I w K S 9 D a G F u Z 2 V k I F R 5 c G U u e 0 N v b H V t b j g s N 3 0 m c X V v d D s s J n F 1 b 3 Q 7 U 2 V j d G l v b j E v V G F i b G U w M j Y g K F B h Z 2 U g M j A p L 0 N o Y W 5 n Z W Q g V H l w Z S 5 7 Q 2 9 s d W 1 u O S w 4 f S Z x d W 9 0 O y w m c X V v d D t T Z W N 0 a W 9 u M S 9 U Y W J s Z T A y N i A o U G F n Z S A y M C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Y g K F B h Z 2 U g M j A p L 0 N o Y W 5 n Z W Q g V H l w Z S 5 7 Q 2 9 s d W 1 u M S w w f S Z x d W 9 0 O y w m c X V v d D t T Z W N 0 a W 9 u M S 9 U Y W J s Z T A y N i A o U G F n Z S A y M C k v Q 2 h h b m d l Z C B U e X B l L n t D b 2 x 1 b W 4 y L D F 9 J n F 1 b 3 Q 7 L C Z x d W 9 0 O 1 N l Y 3 R p b 2 4 x L 1 R h Y m x l M D I 2 I C h Q Y W d l I D I w K S 9 D a G F u Z 2 V k I F R 5 c G U u e 0 N v b H V t b j M s M n 0 m c X V v d D s s J n F 1 b 3 Q 7 U 2 V j d G l v b j E v V G F i b G U w M j Y g K F B h Z 2 U g M j A p L 0 N o Y W 5 n Z W Q g V H l w Z S 5 7 Q 2 9 s d W 1 u N C w z f S Z x d W 9 0 O y w m c X V v d D t T Z W N 0 a W 9 u M S 9 U Y W J s Z T A y N i A o U G F n Z S A y M C k v Q 2 h h b m d l Z C B U e X B l L n t D b 2 x 1 b W 4 1 L D R 9 J n F 1 b 3 Q 7 L C Z x d W 9 0 O 1 N l Y 3 R p b 2 4 x L 1 R h Y m x l M D I 2 I C h Q Y W d l I D I w K S 9 D a G F u Z 2 V k I F R 5 c G U u e 0 N v b H V t b j Y s N X 0 m c X V v d D s s J n F 1 b 3 Q 7 U 2 V j d G l v b j E v V G F i b G U w M j Y g K F B h Z 2 U g M j A p L 0 N o Y W 5 n Z W Q g V H l w Z S 5 7 Q 2 9 s d W 1 u N y w 2 f S Z x d W 9 0 O y w m c X V v d D t T Z W N 0 a W 9 u M S 9 U Y W J s Z T A y N i A o U G F n Z S A y M C k v Q 2 h h b m d l Z C B U e X B l L n t D b 2 x 1 b W 4 4 L D d 9 J n F 1 b 3 Q 7 L C Z x d W 9 0 O 1 N l Y 3 R p b 2 4 x L 1 R h Y m x l M D I 2 I C h Q Y W d l I D I w K S 9 D a G F u Z 2 V k I F R 5 c G U u e 0 N v b H V t b j k s O H 0 m c X V v d D s s J n F 1 b 3 Q 7 U 2 V j d G l v b j E v V G F i b G U w M j Y g K F B h Z 2 U g M j A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w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j o y M C 4 5 M D k 2 N j Q z W i I g L z 4 8 R W 5 0 c n k g V H l w Z T 0 i R m l s b E N v b H V t b l R 5 c G V z I i B W Y W x 1 Z T 0 i c 0 F B Q U F B Q U F B Q U F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j E v U 2 9 1 c m N l L n t D b 2 x 1 b W 4 x L D B 9 J n F 1 b 3 Q 7 L C Z x d W 9 0 O 1 N l Y 3 R p b 2 4 x L 0 F w c G V u Z D I x L 1 N v d X J j Z S 5 7 Q 2 9 s d W 1 u M i w x f S Z x d W 9 0 O y w m c X V v d D t T Z W N 0 a W 9 u M S 9 B c H B l b m Q y M S 9 T b 3 V y Y 2 U u e 0 N v b H V t b j M s M n 0 m c X V v d D s s J n F 1 b 3 Q 7 U 2 V j d G l v b j E v Q X B w Z W 5 k M j E v U 2 9 1 c m N l L n t D b 2 x 1 b W 4 0 L D N 9 J n F 1 b 3 Q 7 L C Z x d W 9 0 O 1 N l Y 3 R p b 2 4 x L 0 F w c G V u Z D I x L 1 N v d X J j Z S 5 7 Q 2 9 s d W 1 u N S w 0 f S Z x d W 9 0 O y w m c X V v d D t T Z W N 0 a W 9 u M S 9 B c H B l b m Q y M S 9 T b 3 V y Y 2 U u e 0 N v b H V t b j Y s N X 0 m c X V v d D s s J n F 1 b 3 Q 7 U 2 V j d G l v b j E v Q X B w Z W 5 k M j E v U 2 9 1 c m N l L n t D b 2 x 1 b W 4 3 L D Z 9 J n F 1 b 3 Q 7 L C Z x d W 9 0 O 1 N l Y 3 R p b 2 4 x L 0 F w c G V u Z D I x L 1 N v d X J j Z S 5 7 Q 2 9 s d W 1 u O C w 3 f S Z x d W 9 0 O y w m c X V v d D t T Z W N 0 a W 9 u M S 9 B c H B l b m Q y M S 9 T b 3 V y Y 2 U u e 0 N v b H V t b j k s O H 0 m c X V v d D s s J n F 1 b 3 Q 7 U 2 V j d G l v b j E v Q X B w Z W 5 k M j E v U 2 9 1 c m N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Q X B w Z W 5 k M j E v U 2 9 1 c m N l L n t D b 2 x 1 b W 4 x L D B 9 J n F 1 b 3 Q 7 L C Z x d W 9 0 O 1 N l Y 3 R p b 2 4 x L 0 F w c G V u Z D I x L 1 N v d X J j Z S 5 7 Q 2 9 s d W 1 u M i w x f S Z x d W 9 0 O y w m c X V v d D t T Z W N 0 a W 9 u M S 9 B c H B l b m Q y M S 9 T b 3 V y Y 2 U u e 0 N v b H V t b j M s M n 0 m c X V v d D s s J n F 1 b 3 Q 7 U 2 V j d G l v b j E v Q X B w Z W 5 k M j E v U 2 9 1 c m N l L n t D b 2 x 1 b W 4 0 L D N 9 J n F 1 b 3 Q 7 L C Z x d W 9 0 O 1 N l Y 3 R p b 2 4 x L 0 F w c G V u Z D I x L 1 N v d X J j Z S 5 7 Q 2 9 s d W 1 u N S w 0 f S Z x d W 9 0 O y w m c X V v d D t T Z W N 0 a W 9 u M S 9 B c H B l b m Q y M S 9 T b 3 V y Y 2 U u e 0 N v b H V t b j Y s N X 0 m c X V v d D s s J n F 1 b 3 Q 7 U 2 V j d G l v b j E v Q X B w Z W 5 k M j E v U 2 9 1 c m N l L n t D b 2 x 1 b W 4 3 L D Z 9 J n F 1 b 3 Q 7 L C Z x d W 9 0 O 1 N l Y 3 R p b 2 4 x L 0 F w c G V u Z D I x L 1 N v d X J j Z S 5 7 Q 2 9 s d W 1 u O C w 3 f S Z x d W 9 0 O y w m c X V v d D t T Z W N 0 a W 9 u M S 9 B c H B l b m Q y M S 9 T b 3 V y Y 2 U u e 0 N v b H V t b j k s O H 0 m c X V v d D s s J n F 1 b 3 Q 7 U 2 V j d G l v b j E v Q X B w Z W 5 k M j E v U 2 9 1 c m N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y N j o y M S 4 3 N j I 1 N D Y 3 W i I g L z 4 8 R W 5 0 c n k g V H l w Z T 0 i R m l s b E N v b H V t b l R 5 c G V z I i B W Y W x 1 Z T 0 i c 0 J n T U R C Z 0 1 E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I w M j A g U T M m c X V v d D s s J n F 1 b 3 Q 7 Q 2 9 s d W 1 u O S Z x d W 9 0 O y w m c X V v d D s y M D E 5 I F E z J n F 1 b 3 Q 7 L C Z x d W 9 0 O 0 N v b H V t b j E x J n F 1 b 3 Q 7 L C Z x d W 9 0 O z I 3 L C A y M D I w J n F 1 b 3 Q 7 L C Z x d W 9 0 O z I 5 L C A y M D E 5 J n F 1 b 3 Q 7 L C Z x d W 9 0 O 0 N v b H V t b j E 0 J n F 1 b 3 Q 7 L C Z x d W 9 0 O z I 3 L C A y M D I w X z E m c X V v d D s s J n F 1 b 3 Q 7 M j k s I D I w M T l f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C A o U G F n Z S A x O C k v Q 2 h h b m d l Z C B U e X B l L n t D b 2 x 1 b W 4 x L D B 9 J n F 1 b 3 Q 7 L C Z x d W 9 0 O 1 N l Y 3 R p b 2 4 x L 1 R h Y m x l M D I 0 I C h Q Y W d l I D E 4 K S 9 D a G F u Z 2 V k I F R 5 c G U u e 0 N v b H V t b j I s M X 0 m c X V v d D s s J n F 1 b 3 Q 7 U 2 V j d G l v b j E v V G F i b G U w M j Q g K F B h Z 2 U g M T g p L 0 N o Y W 5 n Z W Q g V H l w Z S 5 7 Q 2 9 s d W 1 u M y w y f S Z x d W 9 0 O y w m c X V v d D t T Z W N 0 a W 9 u M S 9 U Y W J s Z T A y N C A o U G F n Z S A x O C k v Q 2 h h b m d l Z C B U e X B l L n t D b 2 x 1 b W 4 0 L D N 9 J n F 1 b 3 Q 7 L C Z x d W 9 0 O 1 N l Y 3 R p b 2 4 x L 1 R h Y m x l M D I 0 I C h Q Y W d l I D E 4 K S 9 D a G F u Z 2 V k I F R 5 c G U u e 0 N v b H V t b j U s N H 0 m c X V v d D s s J n F 1 b 3 Q 7 U 2 V j d G l v b j E v V G F i b G U w M j Q g K F B h Z 2 U g M T g p L 0 N o Y W 5 n Z W Q g V H l w Z S 5 7 Q 2 9 s d W 1 u N i w 1 f S Z x d W 9 0 O y w m c X V v d D t T Z W N 0 a W 9 u M S 9 U Y W J s Z T A y N C A o U G F n Z S A x O C k v Q 2 h h b m d l Z C B U e X B l L n t D b 2 x 1 b W 4 3 L D Z 9 J n F 1 b 3 Q 7 L C Z x d W 9 0 O 1 N l Y 3 R p b 2 4 x L 1 R h Y m x l M D I 0 I C h Q Y W d l I D E 4 K S 9 D a G F u Z 2 V k I F R 5 c G U u e z I w M j A g U T M s N 3 0 m c X V v d D s s J n F 1 b 3 Q 7 U 2 V j d G l v b j E v V G F i b G U w M j Q g K F B h Z 2 U g M T g p L 0 N o Y W 5 n Z W Q g V H l w Z S 5 7 Q 2 9 s d W 1 u O S w 4 f S Z x d W 9 0 O y w m c X V v d D t T Z W N 0 a W 9 u M S 9 U Y W J s Z T A y N C A o U G F n Z S A x O C k v Q 2 h h b m d l Z C B U e X B l L n s y M D E 5 I F E z L D l 9 J n F 1 b 3 Q 7 L C Z x d W 9 0 O 1 N l Y 3 R p b 2 4 x L 1 R h Y m x l M D I 0 I C h Q Y W d l I D E 4 K S 9 D a G F u Z 2 V k I F R 5 c G U u e 0 N v b H V t b j E x L D E w f S Z x d W 9 0 O y w m c X V v d D t T Z W N 0 a W 9 u M S 9 U Y W J s Z T A y N C A o U G F n Z S A x O C k v Q 2 h h b m d l Z C B U e X B l L n s y N y w g M j A y M C w x M X 0 m c X V v d D s s J n F 1 b 3 Q 7 U 2 V j d G l v b j E v V G F i b G U w M j Q g K F B h Z 2 U g M T g p L 0 N o Y W 5 n Z W Q g V H l w Z S 5 7 M j k s I D I w M T k s M T J 9 J n F 1 b 3 Q 7 L C Z x d W 9 0 O 1 N l Y 3 R p b 2 4 x L 1 R h Y m x l M D I 0 I C h Q Y W d l I D E 4 K S 9 D a G F u Z 2 V k I F R 5 c G U u e 0 N v b H V t b j E 0 L D E z f S Z x d W 9 0 O y w m c X V v d D t T Z W N 0 a W 9 u M S 9 U Y W J s Z T A y N C A o U G F n Z S A x O C k v Q 2 h h b m d l Z C B U e X B l L n s y N y w g M j A y M F 8 x L D E 0 f S Z x d W 9 0 O y w m c X V v d D t T Z W N 0 a W 9 u M S 9 U Y W J s Z T A y N C A o U G F n Z S A x O C k v Q 2 h h b m d l Z C B U e X B l L n s y O S w g M j A x O V 8 y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V G F i b G U w M j Q g K F B h Z 2 U g M T g p L 0 N o Y W 5 n Z W Q g V H l w Z S 5 7 Q 2 9 s d W 1 u M S w w f S Z x d W 9 0 O y w m c X V v d D t T Z W N 0 a W 9 u M S 9 U Y W J s Z T A y N C A o U G F n Z S A x O C k v Q 2 h h b m d l Z C B U e X B l L n t D b 2 x 1 b W 4 y L D F 9 J n F 1 b 3 Q 7 L C Z x d W 9 0 O 1 N l Y 3 R p b 2 4 x L 1 R h Y m x l M D I 0 I C h Q Y W d l I D E 4 K S 9 D a G F u Z 2 V k I F R 5 c G U u e 0 N v b H V t b j M s M n 0 m c X V v d D s s J n F 1 b 3 Q 7 U 2 V j d G l v b j E v V G F i b G U w M j Q g K F B h Z 2 U g M T g p L 0 N o Y W 5 n Z W Q g V H l w Z S 5 7 Q 2 9 s d W 1 u N C w z f S Z x d W 9 0 O y w m c X V v d D t T Z W N 0 a W 9 u M S 9 U Y W J s Z T A y N C A o U G F n Z S A x O C k v Q 2 h h b m d l Z C B U e X B l L n t D b 2 x 1 b W 4 1 L D R 9 J n F 1 b 3 Q 7 L C Z x d W 9 0 O 1 N l Y 3 R p b 2 4 x L 1 R h Y m x l M D I 0 I C h Q Y W d l I D E 4 K S 9 D a G F u Z 2 V k I F R 5 c G U u e 0 N v b H V t b j Y s N X 0 m c X V v d D s s J n F 1 b 3 Q 7 U 2 V j d G l v b j E v V G F i b G U w M j Q g K F B h Z 2 U g M T g p L 0 N o Y W 5 n Z W Q g V H l w Z S 5 7 Q 2 9 s d W 1 u N y w 2 f S Z x d W 9 0 O y w m c X V v d D t T Z W N 0 a W 9 u M S 9 U Y W J s Z T A y N C A o U G F n Z S A x O C k v Q 2 h h b m d l Z C B U e X B l L n s y M D I w I F E z L D d 9 J n F 1 b 3 Q 7 L C Z x d W 9 0 O 1 N l Y 3 R p b 2 4 x L 1 R h Y m x l M D I 0 I C h Q Y W d l I D E 4 K S 9 D a G F u Z 2 V k I F R 5 c G U u e 0 N v b H V t b j k s O H 0 m c X V v d D s s J n F 1 b 3 Q 7 U 2 V j d G l v b j E v V G F i b G U w M j Q g K F B h Z 2 U g M T g p L 0 N o Y W 5 n Z W Q g V H l w Z S 5 7 M j A x O S B R M y w 5 f S Z x d W 9 0 O y w m c X V v d D t T Z W N 0 a W 9 u M S 9 U Y W J s Z T A y N C A o U G F n Z S A x O C k v Q 2 h h b m d l Z C B U e X B l L n t D b 2 x 1 b W 4 x M S w x M H 0 m c X V v d D s s J n F 1 b 3 Q 7 U 2 V j d G l v b j E v V G F i b G U w M j Q g K F B h Z 2 U g M T g p L 0 N o Y W 5 n Z W Q g V H l w Z S 5 7 M j c s I D I w M j A s M T F 9 J n F 1 b 3 Q 7 L C Z x d W 9 0 O 1 N l Y 3 R p b 2 4 x L 1 R h Y m x l M D I 0 I C h Q Y W d l I D E 4 K S 9 D a G F u Z 2 V k I F R 5 c G U u e z I 5 L C A y M D E 5 L D E y f S Z x d W 9 0 O y w m c X V v d D t T Z W N 0 a W 9 u M S 9 U Y W J s Z T A y N C A o U G F n Z S A x O C k v Q 2 h h b m d l Z C B U e X B l L n t D b 2 x 1 b W 4 x N C w x M 3 0 m c X V v d D s s J n F 1 b 3 Q 7 U 2 V j d G l v b j E v V G F i b G U w M j Q g K F B h Z 2 U g M T g p L 0 N o Y W 5 n Z W Q g V H l w Z S 5 7 M j c s I D I w M j B f M S w x N H 0 m c X V v d D s s J n F 1 b 3 Q 7 U 2 V j d G l v b j E v V G F i b G U w M j Q g K F B h Z 2 U g M T g p L 0 N o Y W 5 n Z W Q g V H l w Z S 5 7 M j k s I D I w M T l f M i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x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x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j M 6 N T Q u N j M x N D Y 3 M l o i I C 8 + P E V u d H J 5 I F R 5 c G U 9 I k Z p b G x D b 2 x 1 b W 5 U e X B l c y I g V m F s d W U 9 I n N C Z 0 1 H Q m d Z R 0 J n W U d C Z z 0 9 I i A v P j x F b n R y e S B U e X B l P S J G a W x s Q 2 9 s d W 1 u T m F t Z X M i I F Z h b H V l P S J z W y Z x d W 9 0 O y h V L l M u I G R v b G x h c n M g a W 4 g d G h v d X N h b m R z L C B l e G N l c H Q g c G V y I F N o Y X J l I G Z p Z 3 V y Z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U z L V d l Z W t z X G 5 F b m R l Z C B B c H J p b C Z x d W 9 0 O y w m c X V v d D t D b 2 x 1 b W 4 5 J n F 1 b 3 Q 7 L C Z x d W 9 0 O z U y L V d l Z W t z X G 5 F b m R l Z F x u T W F y Y 2 g g M j g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I 5 K S A o M i k v Q 2 h h b m d l Z C B U e X B l L n s o V S 5 T L i B k b 2 x s Y X J z I G l u I H R o b 3 V z Y W 5 k c y w g Z X h j Z X B 0 I H B l c i B T a G F y Z S B m a W d 1 c m V z K S w w f S Z x d W 9 0 O y w m c X V v d D t T Z W N 0 a W 9 u M S 9 U Y W J s Z T A 1 M i A o U G F n Z S A y O S k g K D I p L 0 N o Y W 5 n Z W Q g V H l w Z S 5 7 Q 2 9 s d W 1 u M i w x f S Z x d W 9 0 O y w m c X V v d D t T Z W N 0 a W 9 u M S 9 U Y W J s Z T A 1 M i A o U G F n Z S A y O S k g K D I p L 0 N o Y W 5 n Z W Q g V H l w Z S 5 7 Q 2 9 s d W 1 u M y w y f S Z x d W 9 0 O y w m c X V v d D t T Z W N 0 a W 9 u M S 9 U Y W J s Z T A 1 M i A o U G F n Z S A y O S k g K D I p L 0 N o Y W 5 n Z W Q g V H l w Z S 5 7 Q 2 9 s d W 1 u N C w z f S Z x d W 9 0 O y w m c X V v d D t T Z W N 0 a W 9 u M S 9 U Y W J s Z T A 1 M i A o U G F n Z S A y O S k g K D I p L 0 N o Y W 5 n Z W Q g V H l w Z S 5 7 Q 2 9 s d W 1 u N S w 0 f S Z x d W 9 0 O y w m c X V v d D t T Z W N 0 a W 9 u M S 9 U Y W J s Z T A 1 M i A o U G F n Z S A y O S k g K D I p L 0 N o Y W 5 n Z W Q g V H l w Z S 5 7 Q 2 9 s d W 1 u N i w 1 f S Z x d W 9 0 O y w m c X V v d D t T Z W N 0 a W 9 u M S 9 U Y W J s Z T A 1 M i A o U G F n Z S A y O S k g K D I p L 0 N o Y W 5 n Z W Q g V H l w Z S 5 7 Q 2 9 s d W 1 u N y w 2 f S Z x d W 9 0 O y w m c X V v d D t T Z W N 0 a W 9 u M S 9 U Y W J s Z T A 1 M i A o U G F n Z S A y O S k g K D I p L 0 N o Y W 5 n Z W Q g V H l w Z S 5 7 N T M t V 2 V l a 3 N c b k V u Z G V k I E F w c m l s L D d 9 J n F 1 b 3 Q 7 L C Z x d W 9 0 O 1 N l Y 3 R p b 2 4 x L 1 R h Y m x l M D U y I C h Q Y W d l I D I 5 K S A o M i k v Q 2 h h b m d l Z C B U e X B l L n t D b 2 x 1 b W 4 5 L D h 9 J n F 1 b 3 Q 7 L C Z x d W 9 0 O 1 N l Y 3 R p b 2 4 x L 1 R h Y m x l M D U y I C h Q Y W d l I D I 5 K S A o M i k v Q 2 h h b m d l Z C B U e X B l L n s 1 M i 1 X Z W V r c 1 x u R W 5 k Z W R c b k 1 h c m N o I D I 4 L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I g K F B h Z 2 U g M j k p I C g y K S 9 D a G F u Z 2 V k I F R 5 c G U u e y h V L l M u I G R v b G x h c n M g a W 4 g d G h v d X N h b m R z L C B l e G N l c H Q g c G V y I F N o Y X J l I G Z p Z 3 V y Z X M p L D B 9 J n F 1 b 3 Q 7 L C Z x d W 9 0 O 1 N l Y 3 R p b 2 4 x L 1 R h Y m x l M D U y I C h Q Y W d l I D I 5 K S A o M i k v Q 2 h h b m d l Z C B U e X B l L n t D b 2 x 1 b W 4 y L D F 9 J n F 1 b 3 Q 7 L C Z x d W 9 0 O 1 N l Y 3 R p b 2 4 x L 1 R h Y m x l M D U y I C h Q Y W d l I D I 5 K S A o M i k v Q 2 h h b m d l Z C B U e X B l L n t D b 2 x 1 b W 4 z L D J 9 J n F 1 b 3 Q 7 L C Z x d W 9 0 O 1 N l Y 3 R p b 2 4 x L 1 R h Y m x l M D U y I C h Q Y W d l I D I 5 K S A o M i k v Q 2 h h b m d l Z C B U e X B l L n t D b 2 x 1 b W 4 0 L D N 9 J n F 1 b 3 Q 7 L C Z x d W 9 0 O 1 N l Y 3 R p b 2 4 x L 1 R h Y m x l M D U y I C h Q Y W d l I D I 5 K S A o M i k v Q 2 h h b m d l Z C B U e X B l L n t D b 2 x 1 b W 4 1 L D R 9 J n F 1 b 3 Q 7 L C Z x d W 9 0 O 1 N l Y 3 R p b 2 4 x L 1 R h Y m x l M D U y I C h Q Y W d l I D I 5 K S A o M i k v Q 2 h h b m d l Z C B U e X B l L n t D b 2 x 1 b W 4 2 L D V 9 J n F 1 b 3 Q 7 L C Z x d W 9 0 O 1 N l Y 3 R p b 2 4 x L 1 R h Y m x l M D U y I C h Q Y W d l I D I 5 K S A o M i k v Q 2 h h b m d l Z C B U e X B l L n t D b 2 x 1 b W 4 3 L D Z 9 J n F 1 b 3 Q 7 L C Z x d W 9 0 O 1 N l Y 3 R p b 2 4 x L 1 R h Y m x l M D U y I C h Q Y W d l I D I 5 K S A o M i k v Q 2 h h b m d l Z C B U e X B l L n s 1 M y 1 X Z W V r c 1 x u R W 5 k Z W Q g Q X B y a W w s N 3 0 m c X V v d D s s J n F 1 b 3 Q 7 U 2 V j d G l v b j E v V G F i b G U w N T I g K F B h Z 2 U g M j k p I C g y K S 9 D a G F u Z 2 V k I F R 5 c G U u e 0 N v b H V t b j k s O H 0 m c X V v d D s s J n F 1 b 3 Q 7 U 2 V j d G l v b j E v V G F i b G U w N T I g K F B h Z 2 U g M j k p I C g y K S 9 D a G F u Z 2 V k I F R 5 c G U u e z U y L V d l Z W t z X G 5 F b m R l Z F x u T W F y Y 2 g g M j g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i U y M C h Q Y W d l J T I w M j k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v V G F i b G U w N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z Y 6 M j Y u M z M 1 M D Y 4 M F o i I C 8 + P E V u d H J 5 I F R 5 c G U 9 I k Z p b G x D b 2 x 1 b W 5 U e X B l c y I g V m F s d W U 9 I n N C Z 1 l G Q X d Z R k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I 4 K S A o M i k v Q 2 h h b m d l Z C B U e X B l L n t D b 2 x 1 b W 4 x L D B 9 J n F 1 b 3 Q 7 L C Z x d W 9 0 O 1 N l Y 3 R p b 2 4 x L 1 R h Y m x l M D Q 4 I C h Q Y W d l I D I 4 K S A o M i k v Q 2 h h b m d l Z C B U e X B l L n t D b 2 x 1 b W 4 y L D F 9 J n F 1 b 3 Q 7 L C Z x d W 9 0 O 1 N l Y 3 R p b 2 4 x L 1 R h Y m x l M D Q 4 I C h Q Y W d l I D I 4 K S A o M i k v Q 2 h h b m d l Z C B U e X B l L n t D b 2 x 1 b W 4 z L D J 9 J n F 1 b 3 Q 7 L C Z x d W 9 0 O 1 N l Y 3 R p b 2 4 x L 1 R h Y m x l M D Q 4 I C h Q Y W d l I D I 4 K S A o M i k v Q 2 h h b m d l Z C B U e X B l L n t D b 2 x 1 b W 4 0 L D N 9 J n F 1 b 3 Q 7 L C Z x d W 9 0 O 1 N l Y 3 R p b 2 4 x L 1 R h Y m x l M D Q 4 I C h Q Y W d l I D I 4 K S A o M i k v Q 2 h h b m d l Z C B U e X B l L n t D b 2 x 1 b W 4 1 L D R 9 J n F 1 b 3 Q 7 L C Z x d W 9 0 O 1 N l Y 3 R p b 2 4 x L 1 R h Y m x l M D Q 4 I C h Q Y W d l I D I 4 K S A o M i k v Q 2 h h b m d l Z C B U e X B l L n t D b 2 x 1 b W 4 2 L D V 9 J n F 1 b 3 Q 7 L C Z x d W 9 0 O 1 N l Y 3 R p b 2 4 x L 1 R h Y m x l M D Q 4 I C h Q Y W d l I D I 4 K S A o M i k v Q 2 h h b m d l Z C B U e X B l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Q 4 I C h Q Y W d l I D I 4 K S A o M i k v Q 2 h h b m d l Z C B U e X B l L n t D b 2 x 1 b W 4 x L D B 9 J n F 1 b 3 Q 7 L C Z x d W 9 0 O 1 N l Y 3 R p b 2 4 x L 1 R h Y m x l M D Q 4 I C h Q Y W d l I D I 4 K S A o M i k v Q 2 h h b m d l Z C B U e X B l L n t D b 2 x 1 b W 4 y L D F 9 J n F 1 b 3 Q 7 L C Z x d W 9 0 O 1 N l Y 3 R p b 2 4 x L 1 R h Y m x l M D Q 4 I C h Q Y W d l I D I 4 K S A o M i k v Q 2 h h b m d l Z C B U e X B l L n t D b 2 x 1 b W 4 z L D J 9 J n F 1 b 3 Q 7 L C Z x d W 9 0 O 1 N l Y 3 R p b 2 4 x L 1 R h Y m x l M D Q 4 I C h Q Y W d l I D I 4 K S A o M i k v Q 2 h h b m d l Z C B U e X B l L n t D b 2 x 1 b W 4 0 L D N 9 J n F 1 b 3 Q 7 L C Z x d W 9 0 O 1 N l Y 3 R p b 2 4 x L 1 R h Y m x l M D Q 4 I C h Q Y W d l I D I 4 K S A o M i k v Q 2 h h b m d l Z C B U e X B l L n t D b 2 x 1 b W 4 1 L D R 9 J n F 1 b 3 Q 7 L C Z x d W 9 0 O 1 N l Y 3 R p b 2 4 x L 1 R h Y m x l M D Q 4 I C h Q Y W d l I D I 4 K S A o M i k v Q 2 h h b m d l Z C B U e X B l L n t D b 2 x 1 b W 4 2 L D V 9 J n F 1 b 3 Q 7 L C Z x d W 9 0 O 1 N l Y 3 R p b 2 4 x L 1 R h Y m x l M D Q 4 I C h Q Y W d l I D I 4 K S A o M i k v Q 2 h h b m d l Z C B U e X B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O C U y M C h Q Y W d l J T I w M j g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4 J T I w K F B h Z 2 U l M j A y O C k l M j A o M i k v V G F i b G U w N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2 V D E z O j M 2 O j E 2 L j A y N D E z M T R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k g K F B h Z 2 U g M j g p I C g y K S 9 D a G F u Z 2 V k I F R 5 c G U u e 0 N v b H V t b j E s M H 0 m c X V v d D s s J n F 1 b 3 Q 7 U 2 V j d G l v b j E v V G F i b G U w N D k g K F B h Z 2 U g M j g p I C g y K S 9 D a G F u Z 2 V k I F R 5 c G U u e 0 N v b H V t b j I s M X 0 m c X V v d D s s J n F 1 b 3 Q 7 U 2 V j d G l v b j E v V G F i b G U w N D k g K F B h Z 2 U g M j g p I C g y K S 9 D a G F u Z 2 V k I F R 5 c G U u e 0 N v b H V t b j M s M n 0 m c X V v d D s s J n F 1 b 3 Q 7 U 2 V j d G l v b j E v V G F i b G U w N D k g K F B h Z 2 U g M j g p I C g y K S 9 D a G F u Z 2 V k I F R 5 c G U u e 0 N v b H V t b j Q s M 3 0 m c X V v d D s s J n F 1 b 3 Q 7 U 2 V j d G l v b j E v V G F i b G U w N D k g K F B h Z 2 U g M j g p I C g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D k g K F B h Z 2 U g M j g p I C g y K S 9 D a G F u Z 2 V k I F R 5 c G U u e 0 N v b H V t b j E s M H 0 m c X V v d D s s J n F 1 b 3 Q 7 U 2 V j d G l v b j E v V G F i b G U w N D k g K F B h Z 2 U g M j g p I C g y K S 9 D a G F u Z 2 V k I F R 5 c G U u e 0 N v b H V t b j I s M X 0 m c X V v d D s s J n F 1 b 3 Q 7 U 2 V j d G l v b j E v V G F i b G U w N D k g K F B h Z 2 U g M j g p I C g y K S 9 D a G F u Z 2 V k I F R 5 c G U u e 0 N v b H V t b j M s M n 0 m c X V v d D s s J n F 1 b 3 Q 7 U 2 V j d G l v b j E v V G F i b G U w N D k g K F B h Z 2 U g M j g p I C g y K S 9 D a G F u Z 2 V k I F R 5 c G U u e 0 N v b H V t b j Q s M 3 0 m c X V v d D s s J n F 1 b 3 Q 7 U 2 V j d G l v b j E v V G F i b G U w N D k g K F B h Z 2 U g M j g p I C g y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5 J T I w K F B h Z 2 U l M j A y O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U y M C g y K S 9 U Y W J s Z T A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y O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l Q x M z o z N j o z M S 4 w M j I 4 N z E 0 W i I g L z 4 8 R W 5 0 c n k g V H l w Z T 0 i R m l s b E N v b H V t b l R 5 c G V z I i B W Y W x 1 Z T 0 i c 0 J n T U R C Z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A g K F B h Z 2 U g M j g p I C g y K S 9 D a G F u Z 2 V k I F R 5 c G U u e 0 N v b H V t b j E s M H 0 m c X V v d D s s J n F 1 b 3 Q 7 U 2 V j d G l v b j E v V G F i b G U w N T A g K F B h Z 2 U g M j g p I C g y K S 9 D a G F u Z 2 V k I F R 5 c G U u e 0 N v b H V t b j I s M X 0 m c X V v d D s s J n F 1 b 3 Q 7 U 2 V j d G l v b j E v V G F i b G U w N T A g K F B h Z 2 U g M j g p I C g y K S 9 D a G F u Z 2 V k I F R 5 c G U u e 0 N v b H V t b j M s M n 0 m c X V v d D s s J n F 1 b 3 Q 7 U 2 V j d G l v b j E v V G F i b G U w N T A g K F B h Z 2 U g M j g p I C g y K S 9 D a G F u Z 2 V k I F R 5 c G U u e 0 N v b H V t b j Q s M 3 0 m c X V v d D s s J n F 1 b 3 Q 7 U 2 V j d G l v b j E v V G F i b G U w N T A g K F B h Z 2 U g M j g p I C g y K S 9 D a G F u Z 2 V k I F R 5 c G U u e 0 N v b H V t b j U s N H 0 m c X V v d D s s J n F 1 b 3 Q 7 U 2 V j d G l v b j E v V G F i b G U w N T A g K F B h Z 2 U g M j g p I C g y K S 9 D a G F u Z 2 V k I F R 5 c G U u e 0 N v b H V t b j Y s N X 0 m c X V v d D s s J n F 1 b 3 Q 7 U 2 V j d G l v b j E v V G F i b G U w N T A g K F B h Z 2 U g M j g p I C g y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T A g K F B h Z 2 U g M j g p I C g y K S 9 D a G F u Z 2 V k I F R 5 c G U u e 0 N v b H V t b j E s M H 0 m c X V v d D s s J n F 1 b 3 Q 7 U 2 V j d G l v b j E v V G F i b G U w N T A g K F B h Z 2 U g M j g p I C g y K S 9 D a G F u Z 2 V k I F R 5 c G U u e 0 N v b H V t b j I s M X 0 m c X V v d D s s J n F 1 b 3 Q 7 U 2 V j d G l v b j E v V G F i b G U w N T A g K F B h Z 2 U g M j g p I C g y K S 9 D a G F u Z 2 V k I F R 5 c G U u e 0 N v b H V t b j M s M n 0 m c X V v d D s s J n F 1 b 3 Q 7 U 2 V j d G l v b j E v V G F i b G U w N T A g K F B h Z 2 U g M j g p I C g y K S 9 D a G F u Z 2 V k I F R 5 c G U u e 0 N v b H V t b j Q s M 3 0 m c X V v d D s s J n F 1 b 3 Q 7 U 2 V j d G l v b j E v V G F i b G U w N T A g K F B h Z 2 U g M j g p I C g y K S 9 D a G F u Z 2 V k I F R 5 c G U u e 0 N v b H V t b j U s N H 0 m c X V v d D s s J n F 1 b 3 Q 7 U 2 V j d G l v b j E v V G F i b G U w N T A g K F B h Z 2 U g M j g p I C g y K S 9 D a G F u Z 2 V k I F R 5 c G U u e 0 N v b H V t b j Y s N X 0 m c X V v d D s s J n F 1 b 3 Q 7 U 2 V j d G l v b j E v V G F i b G U w N T A g K F B h Z 2 U g M j g p I C g y K S 9 D a G F u Z 2 V k I F R 5 c G U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w J T I w K F B h Z 2 U l M j A y O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I 4 K S U y M C g y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l Q x M z o z N j o x M C 4 x N T E 0 M z E 1 W i I g L z 4 8 R W 5 0 c n k g V H l w Z T 0 i R m l s b E N v b H V t b l R 5 c G V z I i B W Y W x 1 Z T 0 i c 0 J n W U Z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I 4 K S A o M i k v Q 2 h h b m d l Z C B U e X B l L n t D b 2 x 1 b W 4 x L D B 9 J n F 1 b 3 Q 7 L C Z x d W 9 0 O 1 N l Y 3 R p b 2 4 x L 1 R h Y m x l M D U x I C h Q Y W d l I D I 4 K S A o M i k v Q 2 h h b m d l Z C B U e X B l L n t D b 2 x 1 b W 4 y L D F 9 J n F 1 b 3 Q 7 L C Z x d W 9 0 O 1 N l Y 3 R p b 2 4 x L 1 R h Y m x l M D U x I C h Q Y W d l I D I 4 K S A o M i k v Q 2 h h b m d l Z C B U e X B l L n t D b 2 x 1 b W 4 z L D J 9 J n F 1 b 3 Q 7 L C Z x d W 9 0 O 1 N l Y 3 R p b 2 4 x L 1 R h Y m x l M D U x I C h Q Y W d l I D I 4 K S A o M i k v Q 2 h h b m d l Z C B U e X B l L n t D b 2 x 1 b W 4 0 L D N 9 J n F 1 b 3 Q 7 L C Z x d W 9 0 O 1 N l Y 3 R p b 2 4 x L 1 R h Y m x l M D U x I C h Q Y W d l I D I 4 K S A o M i k v Q 2 h h b m d l Z C B U e X B l L n t D b 2 x 1 b W 4 1 L D R 9 J n F 1 b 3 Q 7 L C Z x d W 9 0 O 1 N l Y 3 R p b 2 4 x L 1 R h Y m x l M D U x I C h Q Y W d l I D I 4 K S A o M i k v Q 2 h h b m d l Z C B U e X B l L n t D b 2 x 1 b W 4 2 L D V 9 J n F 1 b 3 Q 7 L C Z x d W 9 0 O 1 N l Y 3 R p b 2 4 x L 1 R h Y m x l M D U x I C h Q Y W d l I D I 4 K S A o M i k v Q 2 h h b m d l Z C B U e X B l L n t D b 2 x 1 b W 4 3 L D Z 9 J n F 1 b 3 Q 7 L C Z x d W 9 0 O 1 N l Y 3 R p b 2 4 x L 1 R h Y m x l M D U x I C h Q Y W d l I D I 4 K S A o M i k v Q 2 h h b m d l Z C B U e X B l L n t D b 2 x 1 b W 4 4 L D d 9 J n F 1 b 3 Q 7 L C Z x d W 9 0 O 1 N l Y 3 R p b 2 4 x L 1 R h Y m x l M D U x I C h Q Y W d l I D I 4 K S A o M i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x I C h Q Y W d l I D I 4 K S A o M i k v Q 2 h h b m d l Z C B U e X B l L n t D b 2 x 1 b W 4 x L D B 9 J n F 1 b 3 Q 7 L C Z x d W 9 0 O 1 N l Y 3 R p b 2 4 x L 1 R h Y m x l M D U x I C h Q Y W d l I D I 4 K S A o M i k v Q 2 h h b m d l Z C B U e X B l L n t D b 2 x 1 b W 4 y L D F 9 J n F 1 b 3 Q 7 L C Z x d W 9 0 O 1 N l Y 3 R p b 2 4 x L 1 R h Y m x l M D U x I C h Q Y W d l I D I 4 K S A o M i k v Q 2 h h b m d l Z C B U e X B l L n t D b 2 x 1 b W 4 z L D J 9 J n F 1 b 3 Q 7 L C Z x d W 9 0 O 1 N l Y 3 R p b 2 4 x L 1 R h Y m x l M D U x I C h Q Y W d l I D I 4 K S A o M i k v Q 2 h h b m d l Z C B U e X B l L n t D b 2 x 1 b W 4 0 L D N 9 J n F 1 b 3 Q 7 L C Z x d W 9 0 O 1 N l Y 3 R p b 2 4 x L 1 R h Y m x l M D U x I C h Q Y W d l I D I 4 K S A o M i k v Q 2 h h b m d l Z C B U e X B l L n t D b 2 x 1 b W 4 1 L D R 9 J n F 1 b 3 Q 7 L C Z x d W 9 0 O 1 N l Y 3 R p b 2 4 x L 1 R h Y m x l M D U x I C h Q Y W d l I D I 4 K S A o M i k v Q 2 h h b m d l Z C B U e X B l L n t D b 2 x 1 b W 4 2 L D V 9 J n F 1 b 3 Q 7 L C Z x d W 9 0 O 1 N l Y 3 R p b 2 4 x L 1 R h Y m x l M D U x I C h Q Y W d l I D I 4 K S A o M i k v Q 2 h h b m d l Z C B U e X B l L n t D b 2 x 1 b W 4 3 L D Z 9 J n F 1 b 3 Q 7 L C Z x d W 9 0 O 1 N l Y 3 R p b 2 4 x L 1 R h Y m x l M D U x I C h Q Y W d l I D I 4 K S A o M i k v Q 2 h h b m d l Z C B U e X B l L n t D b 2 x 1 b W 4 4 L D d 9 J n F 1 b 3 Q 7 L C Z x d W 9 0 O 1 N l Y 3 R p b 2 4 x L 1 R h Y m x l M D U x I C h Q Y W d l I D I 4 K S A o M i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M j g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y O C k l M j A o M i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z Y 6 N D A u N D I 0 M D Q 1 N 1 o i I C 8 + P E V u d H J 5 I F R 5 c G U 9 I k Z p b G x D b 2 x 1 b W 5 U e X B l c y I g V m F s d W U 9 I n N C Z 0 F B Q U F B Q U F B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M i 9 T b 3 V y Y 2 U u e 0 N v b H V t b j E s M H 0 m c X V v d D s s J n F 1 b 3 Q 7 U 2 V j d G l v b j E v Q X B w Z W 5 k M j I v U 2 9 1 c m N l L n t D b 2 x 1 b W 4 y L D F 9 J n F 1 b 3 Q 7 L C Z x d W 9 0 O 1 N l Y 3 R p b 2 4 x L 0 F w c G V u Z D I y L 1 N v d X J j Z S 5 7 Q 2 9 s d W 1 u M y w y f S Z x d W 9 0 O y w m c X V v d D t T Z W N 0 a W 9 u M S 9 B c H B l b m Q y M i 9 T b 3 V y Y 2 U u e 0 N v b H V t b j Q s M 3 0 m c X V v d D s s J n F 1 b 3 Q 7 U 2 V j d G l v b j E v Q X B w Z W 5 k M j I v U 2 9 1 c m N l L n t D b 2 x 1 b W 4 1 L D R 9 J n F 1 b 3 Q 7 L C Z x d W 9 0 O 1 N l Y 3 R p b 2 4 x L 0 F w c G V u Z D I y L 1 N v d X J j Z S 5 7 Q 2 9 s d W 1 u N i w 1 f S Z x d W 9 0 O y w m c X V v d D t T Z W N 0 a W 9 u M S 9 B c H B l b m Q y M i 9 T b 3 V y Y 2 U u e 0 N v b H V t b j c s N n 0 m c X V v d D s s J n F 1 b 3 Q 7 U 2 V j d G l v b j E v Q X B w Z W 5 k M j I v U 2 9 1 c m N l L n t D b 2 x 1 b W 4 4 L D d 9 J n F 1 b 3 Q 7 L C Z x d W 9 0 O 1 N l Y 3 R p b 2 4 x L 0 F w c G V u Z D I y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y M i 9 T b 3 V y Y 2 U u e 0 N v b H V t b j E s M H 0 m c X V v d D s s J n F 1 b 3 Q 7 U 2 V j d G l v b j E v Q X B w Z W 5 k M j I v U 2 9 1 c m N l L n t D b 2 x 1 b W 4 y L D F 9 J n F 1 b 3 Q 7 L C Z x d W 9 0 O 1 N l Y 3 R p b 2 4 x L 0 F w c G V u Z D I y L 1 N v d X J j Z S 5 7 Q 2 9 s d W 1 u M y w y f S Z x d W 9 0 O y w m c X V v d D t T Z W N 0 a W 9 u M S 9 B c H B l b m Q y M i 9 T b 3 V y Y 2 U u e 0 N v b H V t b j Q s M 3 0 m c X V v d D s s J n F 1 b 3 Q 7 U 2 V j d G l v b j E v Q X B w Z W 5 k M j I v U 2 9 1 c m N l L n t D b 2 x 1 b W 4 1 L D R 9 J n F 1 b 3 Q 7 L C Z x d W 9 0 O 1 N l Y 3 R p b 2 4 x L 0 F w c G V u Z D I y L 1 N v d X J j Z S 5 7 Q 2 9 s d W 1 u N i w 1 f S Z x d W 9 0 O y w m c X V v d D t T Z W N 0 a W 9 u M S 9 B c H B l b m Q y M i 9 T b 3 V y Y 2 U u e 0 N v b H V t b j c s N n 0 m c X V v d D s s J n F 1 b 3 Q 7 U 2 V j d G l v b j E v Q X B w Z W 5 k M j I v U 2 9 1 c m N l L n t D b 2 x 1 b W 4 4 L D d 9 J n F 1 b 3 Q 7 L C Z x d W 9 0 O 1 N l Y 3 R p b 2 4 x L 0 F w c G V u Z D I y L 1 N v d X J j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k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y O j M 5 O j A w L j I 5 M j U 5 M T F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O S k v Q 2 h h b m d l Z C B U e X B l L n t D b 2 x 1 b W 4 x L D B 9 J n F 1 b 3 Q 7 L C Z x d W 9 0 O 1 N l Y 3 R p b 2 4 x L 1 R h Y m x l M D I w I C h Q Y W d l I D k p L 0 N o Y W 5 n Z W Q g V H l w Z S 5 7 Q 2 9 s d W 1 u M i w x f S Z x d W 9 0 O y w m c X V v d D t T Z W N 0 a W 9 u M S 9 U Y W J s Z T A y M C A o U G F n Z S A 5 K S 9 D a G F u Z 2 V k I F R 5 c G U u e 0 N v b H V t b j M s M n 0 m c X V v d D s s J n F 1 b 3 Q 7 U 2 V j d G l v b j E v V G F i b G U w M j A g K F B h Z 2 U g O S k v Q 2 h h b m d l Z C B U e X B l L n t D b 2 x 1 b W 4 0 L D N 9 J n F 1 b 3 Q 7 L C Z x d W 9 0 O 1 N l Y 3 R p b 2 4 x L 1 R h Y m x l M D I w I C h Q Y W d l I D k p L 0 N o Y W 5 n Z W Q g V H l w Z S 5 7 Q 2 9 s d W 1 u N S w 0 f S Z x d W 9 0 O y w m c X V v d D t T Z W N 0 a W 9 u M S 9 U Y W J s Z T A y M C A o U G F n Z S A 5 K S 9 D a G F u Z 2 V k I F R 5 c G U u e 0 N v b H V t b j Y s N X 0 m c X V v d D s s J n F 1 b 3 Q 7 U 2 V j d G l v b j E v V G F i b G U w M j A g K F B h Z 2 U g O S k v Q 2 h h b m d l Z C B U e X B l L n t D b 2 x 1 b W 4 3 L D Z 9 J n F 1 b 3 Q 7 L C Z x d W 9 0 O 1 N l Y 3 R p b 2 4 x L 1 R h Y m x l M D I w I C h Q Y W d l I D k p L 0 N o Y W 5 n Z W Q g V H l w Z S 5 7 Q 2 9 s d W 1 u O C w 3 f S Z x d W 9 0 O y w m c X V v d D t T Z W N 0 a W 9 u M S 9 U Y W J s Z T A y M C A o U G F n Z S A 5 K S 9 D a G F u Z 2 V k I F R 5 c G U u e 0 N v b H V t b j k s O H 0 m c X V v d D s s J n F 1 b 3 Q 7 U 2 V j d G l v b j E v V G F i b G U w M j A g K F B h Z 2 U g O S k v Q 2 h h b m d l Z C B U e X B l L n t D b 2 x 1 b W 4 x M C w 5 f S Z x d W 9 0 O y w m c X V v d D t T Z W N 0 a W 9 u M S 9 U Y W J s Z T A y M C A o U G F n Z S A 5 K S 9 D a G F u Z 2 V k I F R 5 c G U u e 0 N v b H V t b j E x L D E w f S Z x d W 9 0 O y w m c X V v d D t T Z W N 0 a W 9 u M S 9 U Y W J s Z T A y M C A o U G F n Z S A 5 K S 9 D a G F u Z 2 V k I F R 5 c G U u e 0 N v b H V t b j E y L D E x f S Z x d W 9 0 O y w m c X V v d D t T Z W N 0 a W 9 u M S 9 U Y W J s Z T A y M C A o U G F n Z S A 5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A g K F B h Z 2 U g O S k v Q 2 h h b m d l Z C B U e X B l L n t D b 2 x 1 b W 4 x L D B 9 J n F 1 b 3 Q 7 L C Z x d W 9 0 O 1 N l Y 3 R p b 2 4 x L 1 R h Y m x l M D I w I C h Q Y W d l I D k p L 0 N o Y W 5 n Z W Q g V H l w Z S 5 7 Q 2 9 s d W 1 u M i w x f S Z x d W 9 0 O y w m c X V v d D t T Z W N 0 a W 9 u M S 9 U Y W J s Z T A y M C A o U G F n Z S A 5 K S 9 D a G F u Z 2 V k I F R 5 c G U u e 0 N v b H V t b j M s M n 0 m c X V v d D s s J n F 1 b 3 Q 7 U 2 V j d G l v b j E v V G F i b G U w M j A g K F B h Z 2 U g O S k v Q 2 h h b m d l Z C B U e X B l L n t D b 2 x 1 b W 4 0 L D N 9 J n F 1 b 3 Q 7 L C Z x d W 9 0 O 1 N l Y 3 R p b 2 4 x L 1 R h Y m x l M D I w I C h Q Y W d l I D k p L 0 N o Y W 5 n Z W Q g V H l w Z S 5 7 Q 2 9 s d W 1 u N S w 0 f S Z x d W 9 0 O y w m c X V v d D t T Z W N 0 a W 9 u M S 9 U Y W J s Z T A y M C A o U G F n Z S A 5 K S 9 D a G F u Z 2 V k I F R 5 c G U u e 0 N v b H V t b j Y s N X 0 m c X V v d D s s J n F 1 b 3 Q 7 U 2 V j d G l v b j E v V G F i b G U w M j A g K F B h Z 2 U g O S k v Q 2 h h b m d l Z C B U e X B l L n t D b 2 x 1 b W 4 3 L D Z 9 J n F 1 b 3 Q 7 L C Z x d W 9 0 O 1 N l Y 3 R p b 2 4 x L 1 R h Y m x l M D I w I C h Q Y W d l I D k p L 0 N o Y W 5 n Z W Q g V H l w Z S 5 7 Q 2 9 s d W 1 u O C w 3 f S Z x d W 9 0 O y w m c X V v d D t T Z W N 0 a W 9 u M S 9 U Y W J s Z T A y M C A o U G F n Z S A 5 K S 9 D a G F u Z 2 V k I F R 5 c G U u e 0 N v b H V t b j k s O H 0 m c X V v d D s s J n F 1 b 3 Q 7 U 2 V j d G l v b j E v V G F i b G U w M j A g K F B h Z 2 U g O S k v Q 2 h h b m d l Z C B U e X B l L n t D b 2 x 1 b W 4 x M C w 5 f S Z x d W 9 0 O y w m c X V v d D t T Z W N 0 a W 9 u M S 9 U Y W J s Z T A y M C A o U G F n Z S A 5 K S 9 D a G F u Z 2 V k I F R 5 c G U u e 0 N v b H V t b j E x L D E w f S Z x d W 9 0 O y w m c X V v d D t T Z W N 0 a W 9 u M S 9 U Y W J s Z T A y M C A o U G F n Z S A 5 K S 9 D a G F u Z 2 V k I F R 5 c G U u e 0 N v b H V t b j E y L D E x f S Z x d W 9 0 O y w m c X V v d D t T Z W N 0 a W 9 u M S 9 U Y W J s Z T A y M C A o U G F n Z S A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A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5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D c 6 M T A u N D M 1 O T Y y M 1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i A o U G F n Z S A z M i k v Q 2 h h b m d l Z C B U e X B l L n t D b 2 x 1 b W 4 x L D B 9 J n F 1 b 3 Q 7 L C Z x d W 9 0 O 1 N l Y 3 R p b 2 4 x L 1 R h Y m x l M D I y I C h Q Y W d l I D M y K S 9 D a G F u Z 2 V k I F R 5 c G U u e 0 N v b H V t b j I s M X 0 m c X V v d D s s J n F 1 b 3 Q 7 U 2 V j d G l v b j E v V G F i b G U w M j I g K F B h Z 2 U g M z I p L 0 N o Y W 5 n Z W Q g V H l w Z S 5 7 Q 2 9 s d W 1 u M y w y f S Z x d W 9 0 O y w m c X V v d D t T Z W N 0 a W 9 u M S 9 U Y W J s Z T A y M i A o U G F n Z S A z M i k v Q 2 h h b m d l Z C B U e X B l L n t D b 2 x 1 b W 4 0 L D N 9 J n F 1 b 3 Q 7 L C Z x d W 9 0 O 1 N l Y 3 R p b 2 4 x L 1 R h Y m x l M D I y I C h Q Y W d l I D M y K S 9 D a G F u Z 2 V k I F R 5 c G U u e 0 N v b H V t b j U s N H 0 m c X V v d D s s J n F 1 b 3 Q 7 U 2 V j d G l v b j E v V G F i b G U w M j I g K F B h Z 2 U g M z I p L 0 N o Y W 5 n Z W Q g V H l w Z S 5 7 Q 2 9 s d W 1 u N i w 1 f S Z x d W 9 0 O y w m c X V v d D t T Z W N 0 a W 9 u M S 9 U Y W J s Z T A y M i A o U G F n Z S A z M i k v Q 2 h h b m d l Z C B U e X B l L n t D b 2 x 1 b W 4 3 L D Z 9 J n F 1 b 3 Q 7 L C Z x d W 9 0 O 1 N l Y 3 R p b 2 4 x L 1 R h Y m x l M D I y I C h Q Y W d l I D M y K S 9 D a G F u Z 2 V k I F R 5 c G U u e 0 N v b H V t b j g s N 3 0 m c X V v d D s s J n F 1 b 3 Q 7 U 2 V j d G l v b j E v V G F i b G U w M j I g K F B h Z 2 U g M z I p L 0 N o Y W 5 n Z W Q g V H l w Z S 5 7 Q 2 9 s d W 1 u O S w 4 f S Z x d W 9 0 O y w m c X V v d D t T Z W N 0 a W 9 u M S 9 U Y W J s Z T A y M i A o U G F n Z S A z M i k v Q 2 h h b m d l Z C B U e X B l L n t D b 2 x 1 b W 4 x M C w 5 f S Z x d W 9 0 O y w m c X V v d D t T Z W N 0 a W 9 u M S 9 U Y W J s Z T A y M i A o U G F n Z S A z M i k v Q 2 h h b m d l Z C B U e X B l L n t D b 2 x 1 b W 4 x M S w x M H 0 m c X V v d D s s J n F 1 b 3 Q 7 U 2 V j d G l v b j E v V G F i b G U w M j I g K F B h Z 2 U g M z I p L 0 N o Y W 5 n Z W Q g V H l w Z S 5 7 Q 2 9 s d W 1 u M T I s M T F 9 J n F 1 b 3 Q 7 L C Z x d W 9 0 O 1 N l Y 3 R p b 2 4 x L 1 R h Y m x l M D I y I C h Q Y W d l I D M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I g K F B h Z 2 U g M z I p L 0 N o Y W 5 n Z W Q g V H l w Z S 5 7 Q 2 9 s d W 1 u M S w w f S Z x d W 9 0 O y w m c X V v d D t T Z W N 0 a W 9 u M S 9 U Y W J s Z T A y M i A o U G F n Z S A z M i k v Q 2 h h b m d l Z C B U e X B l L n t D b 2 x 1 b W 4 y L D F 9 J n F 1 b 3 Q 7 L C Z x d W 9 0 O 1 N l Y 3 R p b 2 4 x L 1 R h Y m x l M D I y I C h Q Y W d l I D M y K S 9 D a G F u Z 2 V k I F R 5 c G U u e 0 N v b H V t b j M s M n 0 m c X V v d D s s J n F 1 b 3 Q 7 U 2 V j d G l v b j E v V G F i b G U w M j I g K F B h Z 2 U g M z I p L 0 N o Y W 5 n Z W Q g V H l w Z S 5 7 Q 2 9 s d W 1 u N C w z f S Z x d W 9 0 O y w m c X V v d D t T Z W N 0 a W 9 u M S 9 U Y W J s Z T A y M i A o U G F n Z S A z M i k v Q 2 h h b m d l Z C B U e X B l L n t D b 2 x 1 b W 4 1 L D R 9 J n F 1 b 3 Q 7 L C Z x d W 9 0 O 1 N l Y 3 R p b 2 4 x L 1 R h Y m x l M D I y I C h Q Y W d l I D M y K S 9 D a G F u Z 2 V k I F R 5 c G U u e 0 N v b H V t b j Y s N X 0 m c X V v d D s s J n F 1 b 3 Q 7 U 2 V j d G l v b j E v V G F i b G U w M j I g K F B h Z 2 U g M z I p L 0 N o Y W 5 n Z W Q g V H l w Z S 5 7 Q 2 9 s d W 1 u N y w 2 f S Z x d W 9 0 O y w m c X V v d D t T Z W N 0 a W 9 u M S 9 U Y W J s Z T A y M i A o U G F n Z S A z M i k v Q 2 h h b m d l Z C B U e X B l L n t D b 2 x 1 b W 4 4 L D d 9 J n F 1 b 3 Q 7 L C Z x d W 9 0 O 1 N l Y 3 R p b 2 4 x L 1 R h Y m x l M D I y I C h Q Y W d l I D M y K S 9 D a G F u Z 2 V k I F R 5 c G U u e 0 N v b H V t b j k s O H 0 m c X V v d D s s J n F 1 b 3 Q 7 U 2 V j d G l v b j E v V G F i b G U w M j I g K F B h Z 2 U g M z I p L 0 N o Y W 5 n Z W Q g V H l w Z S 5 7 Q 2 9 s d W 1 u M T A s O X 0 m c X V v d D s s J n F 1 b 3 Q 7 U 2 V j d G l v b j E v V G F i b G U w M j I g K F B h Z 2 U g M z I p L 0 N o Y W 5 n Z W Q g V H l w Z S 5 7 Q 2 9 s d W 1 u M T E s M T B 9 J n F 1 b 3 Q 7 L C Z x d W 9 0 O 1 N l Y 3 R p b 2 4 x L 1 R h Y m x l M D I y I C h Q Y W d l I D M y K S 9 D a G F u Z 2 V k I F R 5 c G U u e 0 N v b H V t b j E y L D E x f S Z x d W 9 0 O y w m c X V v d D t T Z W N 0 a W 9 u M S 9 U Y W J s Z T A y M i A o U G F n Z S A z M i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M y K S 9 U Y W J s Z T A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Y 6 M T U u N T g 1 O T E 4 O F o i I C 8 + P E V u d H J 5 I F R 5 c G U 9 I k Z p b G x D b 2 x 1 b W 5 U e X B l c y I g V m F s d W U 9 I n N C Z 0 1 E Q k F N R E J B P T 0 i I C 8 + P E V u d H J 5 I F R 5 c G U 9 I k Z p b G x D b 2 x 1 b W 5 O Y W 1 l c y I g V m F s d W U 9 I n N b J n F 1 b 3 Q 7 R G V s a X Z l c m l l c y A o d W 5 h d W R p d G V k L C B F V X M p J n F 1 b 3 Q 7 L C Z x d W 9 0 O z I w M j E g U T M m c X V v d D s s J n F 1 b 3 Q 7 M j A y M C B R M y Z x d W 9 0 O y w m c X V v d D s l I E N o Y W 5 n Z S Z x d W 9 0 O y w m c X V v d D s y M D I x I F E z X G 5 M V E 0 m c X V v d D s s J n F 1 b 3 Q 7 M j A y M C B R M 1 x u T F R N J n F 1 b 3 Q 7 L C Z x d W 9 0 O y U g Q 2 h h b m d l X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S A o U G F n Z S A x M y k v Q 2 h h b m d l Z C B U e X B l L n t E Z W x p d m V y a W V z I C h 1 b m F 1 Z G l 0 Z W Q s I E V V c y k s M H 0 m c X V v d D s s J n F 1 b 3 Q 7 U 2 V j d G l v b j E v V G F i b G U w M T U g K F B h Z 2 U g M T M p L 0 N o Y W 5 n Z W Q g V H l w Z S 5 7 M j A y M S B R M y w x f S Z x d W 9 0 O y w m c X V v d D t T Z W N 0 a W 9 u M S 9 U Y W J s Z T A x N S A o U G F n Z S A x M y k v Q 2 h h b m d l Z C B U e X B l L n s y M D I w I F E z L D J 9 J n F 1 b 3 Q 7 L C Z x d W 9 0 O 1 N l Y 3 R p b 2 4 x L 1 R h Y m x l M D E 1 I C h Q Y W d l I D E z K S 9 D a G F u Z 2 V k I F R 5 c G U u e y U g Q 2 h h b m d l L D N 9 J n F 1 b 3 Q 7 L C Z x d W 9 0 O 1 N l Y 3 R p b 2 4 x L 1 R h Y m x l M D E 1 I C h Q Y W d l I D E z K S 9 D a G F u Z 2 V k I F R 5 c G U u e z I w M j E g U T N c b k x U T S w 0 f S Z x d W 9 0 O y w m c X V v d D t T Z W N 0 a W 9 u M S 9 U Y W J s Z T A x N S A o U G F n Z S A x M y k v Q 2 h h b m d l Z C B U e X B l L n s y M D I w I F E z X G 5 M V E 0 s N X 0 m c X V v d D s s J n F 1 b 3 Q 7 U 2 V j d G l v b j E v V G F i b G U w M T U g K F B h Z 2 U g M T M p L 0 N o Y W 5 n Z W Q g V H l w Z S 5 7 J S B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x N S A o U G F n Z S A x M y k v Q 2 h h b m d l Z C B U e X B l L n t E Z W x p d m V y a W V z I C h 1 b m F 1 Z G l 0 Z W Q s I E V V c y k s M H 0 m c X V v d D s s J n F 1 b 3 Q 7 U 2 V j d G l v b j E v V G F i b G U w M T U g K F B h Z 2 U g M T M p L 0 N o Y W 5 n Z W Q g V H l w Z S 5 7 M j A y M S B R M y w x f S Z x d W 9 0 O y w m c X V v d D t T Z W N 0 a W 9 u M S 9 U Y W J s Z T A x N S A o U G F n Z S A x M y k v Q 2 h h b m d l Z C B U e X B l L n s y M D I w I F E z L D J 9 J n F 1 b 3 Q 7 L C Z x d W 9 0 O 1 N l Y 3 R p b 2 4 x L 1 R h Y m x l M D E 1 I C h Q Y W d l I D E z K S 9 D a G F u Z 2 V k I F R 5 c G U u e y U g Q 2 h h b m d l L D N 9 J n F 1 b 3 Q 7 L C Z x d W 9 0 O 1 N l Y 3 R p b 2 4 x L 1 R h Y m x l M D E 1 I C h Q Y W d l I D E z K S 9 D a G F u Z 2 V k I F R 5 c G U u e z I w M j E g U T N c b k x U T S w 0 f S Z x d W 9 0 O y w m c X V v d D t T Z W N 0 a W 9 u M S 9 U Y W J s Z T A x N S A o U G F n Z S A x M y k v Q 2 h h b m d l Z C B U e X B l L n s y M D I w I F E z X G 5 M V E 0 s N X 0 m c X V v d D s s J n F 1 b 3 Q 7 U 2 V j d G l v b j E v V G F i b G U w M T U g K F B h Z 2 U g M T M p L 0 N o Y W 5 n Z W Q g V H l w Z S 5 7 J S B D a G F u Z 2 V f M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U l M j A o U G F n Z S U y M D E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E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z O j U 2 O j E y L j U z O D Y 3 N T Z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Y g K F B h Z 2 U g M T M p L 0 N o Y W 5 n Z W Q g V H l w Z S 5 7 Q 2 9 s d W 1 u M S w w f S Z x d W 9 0 O y w m c X V v d D t T Z W N 0 a W 9 u M S 9 U Y W J s Z T A x N i A o U G F n Z S A x M y k v Q 2 h h b m d l Z C B U e X B l L n t D b 2 x 1 b W 4 y L D F 9 J n F 1 b 3 Q 7 L C Z x d W 9 0 O 1 N l Y 3 R p b 2 4 x L 1 R h Y m x l M D E 2 I C h Q Y W d l I D E z K S 9 D a G F u Z 2 V k I F R 5 c G U u e 0 N v b H V t b j M s M n 0 m c X V v d D s s J n F 1 b 3 Q 7 U 2 V j d G l v b j E v V G F i b G U w M T Y g K F B h Z 2 U g M T M p L 0 N o Y W 5 n Z W Q g V H l w Z S 5 7 Q 2 9 s d W 1 u N C w z f S Z x d W 9 0 O y w m c X V v d D t T Z W N 0 a W 9 u M S 9 U Y W J s Z T A x N i A o U G F n Z S A x M y k v Q 2 h h b m d l Z C B U e X B l L n t D b 2 x 1 b W 4 1 L D R 9 J n F 1 b 3 Q 7 L C Z x d W 9 0 O 1 N l Y 3 R p b 2 4 x L 1 R h Y m x l M D E 2 I C h Q Y W d l I D E z K S 9 D a G F u Z 2 V k I F R 5 c G U u e 0 N v b H V t b j Y s N X 0 m c X V v d D s s J n F 1 b 3 Q 7 U 2 V j d G l v b j E v V G F i b G U w M T Y g K F B h Z 2 U g M T M p L 0 N o Y W 5 n Z W Q g V H l w Z S 5 7 Q 2 9 s d W 1 u N y w 2 f S Z x d W 9 0 O y w m c X V v d D t T Z W N 0 a W 9 u M S 9 U Y W J s Z T A x N i A o U G F n Z S A x M y k v Q 2 h h b m d l Z C B U e X B l L n t D b 2 x 1 b W 4 4 L D d 9 J n F 1 b 3 Q 7 L C Z x d W 9 0 O 1 N l Y 3 R p b 2 4 x L 1 R h Y m x l M D E 2 I C h Q Y W d l I D E z K S 9 D a G F u Z 2 V k I F R 5 c G U u e 0 N v b H V t b j k s O H 0 m c X V v d D s s J n F 1 b 3 Q 7 U 2 V j d G l v b j E v V G F i b G U w M T Y g K F B h Z 2 U g M T M p L 0 N o Y W 5 n Z W Q g V H l w Z S 5 7 Q 2 9 s d W 1 u M T A s O X 0 m c X V v d D s s J n F 1 b 3 Q 7 U 2 V j d G l v b j E v V G F i b G U w M T Y g K F B h Z 2 U g M T M p L 0 N o Y W 5 n Z W Q g V H l w Z S 5 7 Q 2 9 s d W 1 u M T E s M T B 9 J n F 1 b 3 Q 7 L C Z x d W 9 0 O 1 N l Y 3 R p b 2 4 x L 1 R h Y m x l M D E 2 I C h Q Y W d l I D E z K S 9 D a G F u Z 2 V k I F R 5 c G U u e 0 N v b H V t b j E y L D E x f S Z x d W 9 0 O y w m c X V v d D t T Z W N 0 a W 9 u M S 9 U Y W J s Z T A x N i A o U G F n Z S A x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2 I C h Q Y W d l I D E z K S 9 D a G F u Z 2 V k I F R 5 c G U u e 0 N v b H V t b j E s M H 0 m c X V v d D s s J n F 1 b 3 Q 7 U 2 V j d G l v b j E v V G F i b G U w M T Y g K F B h Z 2 U g M T M p L 0 N o Y W 5 n Z W Q g V H l w Z S 5 7 Q 2 9 s d W 1 u M i w x f S Z x d W 9 0 O y w m c X V v d D t T Z W N 0 a W 9 u M S 9 U Y W J s Z T A x N i A o U G F n Z S A x M y k v Q 2 h h b m d l Z C B U e X B l L n t D b 2 x 1 b W 4 z L D J 9 J n F 1 b 3 Q 7 L C Z x d W 9 0 O 1 N l Y 3 R p b 2 4 x L 1 R h Y m x l M D E 2 I C h Q Y W d l I D E z K S 9 D a G F u Z 2 V k I F R 5 c G U u e 0 N v b H V t b j Q s M 3 0 m c X V v d D s s J n F 1 b 3 Q 7 U 2 V j d G l v b j E v V G F i b G U w M T Y g K F B h Z 2 U g M T M p L 0 N o Y W 5 n Z W Q g V H l w Z S 5 7 Q 2 9 s d W 1 u N S w 0 f S Z x d W 9 0 O y w m c X V v d D t T Z W N 0 a W 9 u M S 9 U Y W J s Z T A x N i A o U G F n Z S A x M y k v Q 2 h h b m d l Z C B U e X B l L n t D b 2 x 1 b W 4 2 L D V 9 J n F 1 b 3 Q 7 L C Z x d W 9 0 O 1 N l Y 3 R p b 2 4 x L 1 R h Y m x l M D E 2 I C h Q Y W d l I D E z K S 9 D a G F u Z 2 V k I F R 5 c G U u e 0 N v b H V t b j c s N n 0 m c X V v d D s s J n F 1 b 3 Q 7 U 2 V j d G l v b j E v V G F i b G U w M T Y g K F B h Z 2 U g M T M p L 0 N o Y W 5 n Z W Q g V H l w Z S 5 7 Q 2 9 s d W 1 u O C w 3 f S Z x d W 9 0 O y w m c X V v d D t T Z W N 0 a W 9 u M S 9 U Y W J s Z T A x N i A o U G F n Z S A x M y k v Q 2 h h b m d l Z C B U e X B l L n t D b 2 x 1 b W 4 5 L D h 9 J n F 1 b 3 Q 7 L C Z x d W 9 0 O 1 N l Y 3 R p b 2 4 x L 1 R h Y m x l M D E 2 I C h Q Y W d l I D E z K S 9 D a G F u Z 2 V k I F R 5 c G U u e 0 N v b H V t b j E w L D l 9 J n F 1 b 3 Q 7 L C Z x d W 9 0 O 1 N l Y 3 R p b 2 4 x L 1 R h Y m x l M D E 2 I C h Q Y W d l I D E z K S 9 D a G F u Z 2 V k I F R 5 c G U u e 0 N v b H V t b j E x L D E w f S Z x d W 9 0 O y w m c X V v d D t T Z W N 0 a W 9 u M S 9 U Y W J s Z T A x N i A o U G F n Z S A x M y k v Q 2 h h b m d l Z C B U e X B l L n t D b 2 x 1 b W 4 x M i w x M X 0 m c X V v d D s s J n F 1 b 3 Q 7 U 2 V j d G l v b j E v V G F i b G U w M T Y g K F B h Z 2 U g M T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M y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Y 6 M T g u O T U 0 M D c 3 M F o i I C 8 + P E V u d H J 5 I F R 5 c G U 9 I k Z p b G x D b 2 x 1 b W 5 U e X B l c y I g V m F s d W U 9 I n N C Z 0 1 E Q k F N R E J B W U d C Z 1 l H Q m d Z R 0 J n W U d C Z 1 k 9 I i A v P j x F b n R y e S B U e X B l P S J G a W x s Q 2 9 s d W 1 u T m F t Z X M i I F Z h b H V l P S J z W y Z x d W 9 0 O 0 R l b G l 2 Z X J p Z X M g K H V u Y X V k a X R l Z C w g R V V z K S Z x d W 9 0 O y w m c X V v d D s y M D I x I F E z J n F 1 b 3 Q 7 L C Z x d W 9 0 O z I w M j A g U T M m c X V v d D s s J n F 1 b 3 Q 7 J S B D a G F u Z 2 U m c X V v d D s s J n F 1 b 3 Q 7 M j A y M S B R M 1 x u T F R N J n F 1 b 3 Q 7 L C Z x d W 9 0 O z I w M j A g U T N c b k x U T S Z x d W 9 0 O y w m c X V v d D s l I E N o Y W 5 n Z V 8 x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z L 1 N v d X J j Z S 5 7 R G V s a X Z l c m l l c y A o d W 5 h d W R p d G V k L C B F V X M p L D B 9 J n F 1 b 3 Q 7 L C Z x d W 9 0 O 1 N l Y 3 R p b 2 4 x L 0 F w c G V u Z D I z L 1 N v d X J j Z S 5 7 M j A y M S B R M y w x f S Z x d W 9 0 O y w m c X V v d D t T Z W N 0 a W 9 u M S 9 B c H B l b m Q y M y 9 T b 3 V y Y 2 U u e z I w M j A g U T M s M n 0 m c X V v d D s s J n F 1 b 3 Q 7 U 2 V j d G l v b j E v Q X B w Z W 5 k M j M v U 2 9 1 c m N l L n s l I E N o Y W 5 n Z S w z f S Z x d W 9 0 O y w m c X V v d D t T Z W N 0 a W 9 u M S 9 B c H B l b m Q y M y 9 T b 3 V y Y 2 U u e z I w M j E g U T N c b k x U T S w 0 f S Z x d W 9 0 O y w m c X V v d D t T Z W N 0 a W 9 u M S 9 B c H B l b m Q y M y 9 T b 3 V y Y 2 U u e z I w M j A g U T N c b k x U T S w 1 f S Z x d W 9 0 O y w m c X V v d D t T Z W N 0 a W 9 u M S 9 B c H B l b m Q y M y 9 T b 3 V y Y 2 U u e y U g Q 2 h h b m d l X z E s N n 0 m c X V v d D s s J n F 1 b 3 Q 7 U 2 V j d G l v b j E v Q X B w Z W 5 k M j M v U 2 9 1 c m N l L n t D b 2 x 1 b W 4 x L D d 9 J n F 1 b 3 Q 7 L C Z x d W 9 0 O 1 N l Y 3 R p b 2 4 x L 0 F w c G V u Z D I z L 1 N v d X J j Z S 5 7 Q 2 9 s d W 1 u M i w 4 f S Z x d W 9 0 O y w m c X V v d D t T Z W N 0 a W 9 u M S 9 B c H B l b m Q y M y 9 T b 3 V y Y 2 U u e 0 N v b H V t b j M s O X 0 m c X V v d D s s J n F 1 b 3 Q 7 U 2 V j d G l v b j E v Q X B w Z W 5 k M j M v U 2 9 1 c m N l L n t D b 2 x 1 b W 4 0 L D E w f S Z x d W 9 0 O y w m c X V v d D t T Z W N 0 a W 9 u M S 9 B c H B l b m Q y M y 9 T b 3 V y Y 2 U u e 0 N v b H V t b j U s M T F 9 J n F 1 b 3 Q 7 L C Z x d W 9 0 O 1 N l Y 3 R p b 2 4 x L 0 F w c G V u Z D I z L 1 N v d X J j Z S 5 7 Q 2 9 s d W 1 u N i w x M n 0 m c X V v d D s s J n F 1 b 3 Q 7 U 2 V j d G l v b j E v Q X B w Z W 5 k M j M v U 2 9 1 c m N l L n t D b 2 x 1 b W 4 3 L D E z f S Z x d W 9 0 O y w m c X V v d D t T Z W N 0 a W 9 u M S 9 B c H B l b m Q y M y 9 T b 3 V y Y 2 U u e 0 N v b H V t b j g s M T R 9 J n F 1 b 3 Q 7 L C Z x d W 9 0 O 1 N l Y 3 R p b 2 4 x L 0 F w c G V u Z D I z L 1 N v d X J j Z S 5 7 Q 2 9 s d W 1 u O S w x N X 0 m c X V v d D s s J n F 1 b 3 Q 7 U 2 V j d G l v b j E v Q X B w Z W 5 k M j M v U 2 9 1 c m N l L n t D b 2 x 1 b W 4 x M C w x N n 0 m c X V v d D s s J n F 1 b 3 Q 7 U 2 V j d G l v b j E v Q X B w Z W 5 k M j M v U 2 9 1 c m N l L n t D b 2 x 1 b W 4 x M S w x N 3 0 m c X V v d D s s J n F 1 b 3 Q 7 U 2 V j d G l v b j E v Q X B w Z W 5 k M j M v U 2 9 1 c m N l L n t D b 2 x 1 b W 4 x M i w x O H 0 m c X V v d D s s J n F 1 b 3 Q 7 U 2 V j d G l v b j E v Q X B w Z W 5 k M j M v U 2 9 1 c m N l L n t D b 2 x 1 b W 4 x M y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F w c G V u Z D I z L 1 N v d X J j Z S 5 7 R G V s a X Z l c m l l c y A o d W 5 h d W R p d G V k L C B F V X M p L D B 9 J n F 1 b 3 Q 7 L C Z x d W 9 0 O 1 N l Y 3 R p b 2 4 x L 0 F w c G V u Z D I z L 1 N v d X J j Z S 5 7 M j A y M S B R M y w x f S Z x d W 9 0 O y w m c X V v d D t T Z W N 0 a W 9 u M S 9 B c H B l b m Q y M y 9 T b 3 V y Y 2 U u e z I w M j A g U T M s M n 0 m c X V v d D s s J n F 1 b 3 Q 7 U 2 V j d G l v b j E v Q X B w Z W 5 k M j M v U 2 9 1 c m N l L n s l I E N o Y W 5 n Z S w z f S Z x d W 9 0 O y w m c X V v d D t T Z W N 0 a W 9 u M S 9 B c H B l b m Q y M y 9 T b 3 V y Y 2 U u e z I w M j E g U T N c b k x U T S w 0 f S Z x d W 9 0 O y w m c X V v d D t T Z W N 0 a W 9 u M S 9 B c H B l b m Q y M y 9 T b 3 V y Y 2 U u e z I w M j A g U T N c b k x U T S w 1 f S Z x d W 9 0 O y w m c X V v d D t T Z W N 0 a W 9 u M S 9 B c H B l b m Q y M y 9 T b 3 V y Y 2 U u e y U g Q 2 h h b m d l X z E s N n 0 m c X V v d D s s J n F 1 b 3 Q 7 U 2 V j d G l v b j E v Q X B w Z W 5 k M j M v U 2 9 1 c m N l L n t D b 2 x 1 b W 4 x L D d 9 J n F 1 b 3 Q 7 L C Z x d W 9 0 O 1 N l Y 3 R p b 2 4 x L 0 F w c G V u Z D I z L 1 N v d X J j Z S 5 7 Q 2 9 s d W 1 u M i w 4 f S Z x d W 9 0 O y w m c X V v d D t T Z W N 0 a W 9 u M S 9 B c H B l b m Q y M y 9 T b 3 V y Y 2 U u e 0 N v b H V t b j M s O X 0 m c X V v d D s s J n F 1 b 3 Q 7 U 2 V j d G l v b j E v Q X B w Z W 5 k M j M v U 2 9 1 c m N l L n t D b 2 x 1 b W 4 0 L D E w f S Z x d W 9 0 O y w m c X V v d D t T Z W N 0 a W 9 u M S 9 B c H B l b m Q y M y 9 T b 3 V y Y 2 U u e 0 N v b H V t b j U s M T F 9 J n F 1 b 3 Q 7 L C Z x d W 9 0 O 1 N l Y 3 R p b 2 4 x L 0 F w c G V u Z D I z L 1 N v d X J j Z S 5 7 Q 2 9 s d W 1 u N i w x M n 0 m c X V v d D s s J n F 1 b 3 Q 7 U 2 V j d G l v b j E v Q X B w Z W 5 k M j M v U 2 9 1 c m N l L n t D b 2 x 1 b W 4 3 L D E z f S Z x d W 9 0 O y w m c X V v d D t T Z W N 0 a W 9 u M S 9 B c H B l b m Q y M y 9 T b 3 V y Y 2 U u e 0 N v b H V t b j g s M T R 9 J n F 1 b 3 Q 7 L C Z x d W 9 0 O 1 N l Y 3 R p b 2 4 x L 0 F w c G V u Z D I z L 1 N v d X J j Z S 5 7 Q 2 9 s d W 1 u O S w x N X 0 m c X V v d D s s J n F 1 b 3 Q 7 U 2 V j d G l v b j E v Q X B w Z W 5 k M j M v U 2 9 1 c m N l L n t D b 2 x 1 b W 4 x M C w x N n 0 m c X V v d D s s J n F 1 b 3 Q 7 U 2 V j d G l v b j E v Q X B w Z W 5 k M j M v U 2 9 1 c m N l L n t D b 2 x 1 b W 4 x M S w x N 3 0 m c X V v d D s s J n F 1 b 3 Q 7 U 2 V j d G l v b j E v Q X B w Z W 5 k M j M v U 2 9 1 c m N l L n t D b 2 x 1 b W 4 x M i w x O H 0 m c X V v d D s s J n F 1 b 3 Q 7 U 2 V j d G l v b j E v Q X B w Z W 5 k M j M v U 2 9 1 c m N l L n t D b 2 x 1 b W 4 x M y w x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k 6 N D k u N j U 2 N T I y M F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x N C k v Q 2 h h b m d l Z C B U e X B l L n t D b 2 x 1 b W 4 x L D B 9 J n F 1 b 3 Q 7 L C Z x d W 9 0 O 1 N l Y 3 R p b 2 4 x L 1 R h Y m x l M D E w I C h Q Y W d l I D E 0 K S 9 D a G F u Z 2 V k I F R 5 c G U u e 0 N v b H V t b j I s M X 0 m c X V v d D s s J n F 1 b 3 Q 7 U 2 V j d G l v b j E v V G F i b G U w M T A g K F B h Z 2 U g M T Q p L 0 N o Y W 5 n Z W Q g V H l w Z S 5 7 Q 2 9 s d W 1 u M y w y f S Z x d W 9 0 O y w m c X V v d D t T Z W N 0 a W 9 u M S 9 U Y W J s Z T A x M C A o U G F n Z S A x N C k v Q 2 h h b m d l Z C B U e X B l L n t D b 2 x 1 b W 4 0 L D N 9 J n F 1 b 3 Q 7 L C Z x d W 9 0 O 1 N l Y 3 R p b 2 4 x L 1 R h Y m x l M D E w I C h Q Y W d l I D E 0 K S 9 D a G F u Z 2 V k I F R 5 c G U u e 0 N v b H V t b j U s N H 0 m c X V v d D s s J n F 1 b 3 Q 7 U 2 V j d G l v b j E v V G F i b G U w M T A g K F B h Z 2 U g M T Q p L 0 N o Y W 5 n Z W Q g V H l w Z S 5 7 Q 2 9 s d W 1 u N i w 1 f S Z x d W 9 0 O y w m c X V v d D t T Z W N 0 a W 9 u M S 9 U Y W J s Z T A x M C A o U G F n Z S A x N C k v Q 2 h h b m d l Z C B U e X B l L n t D b 2 x 1 b W 4 3 L D Z 9 J n F 1 b 3 Q 7 L C Z x d W 9 0 O 1 N l Y 3 R p b 2 4 x L 1 R h Y m x l M D E w I C h Q Y W d l I D E 0 K S 9 D a G F u Z 2 V k I F R 5 c G U u e 0 N v b H V t b j g s N 3 0 m c X V v d D s s J n F 1 b 3 Q 7 U 2 V j d G l v b j E v V G F i b G U w M T A g K F B h Z 2 U g M T Q p L 0 N o Y W 5 n Z W Q g V H l w Z S 5 7 Q 2 9 s d W 1 u O S w 4 f S Z x d W 9 0 O y w m c X V v d D t T Z W N 0 a W 9 u M S 9 U Y W J s Z T A x M C A o U G F n Z S A x N C k v Q 2 h h b m d l Z C B U e X B l L n t D b 2 x 1 b W 4 x M C w 5 f S Z x d W 9 0 O y w m c X V v d D t T Z W N 0 a W 9 u M S 9 U Y W J s Z T A x M C A o U G F n Z S A x N C k v Q 2 h h b m d l Z C B U e X B l L n t D b 2 x 1 b W 4 x M S w x M H 0 m c X V v d D s s J n F 1 b 3 Q 7 U 2 V j d G l v b j E v V G F i b G U w M T A g K F B h Z 2 U g M T Q p L 0 N o Y W 5 n Z W Q g V H l w Z S 5 7 Q 2 9 s d W 1 u M T I s M T F 9 J n F 1 b 3 Q 7 L C Z x d W 9 0 O 1 N l Y 3 R p b 2 4 x L 1 R h Y m x l M D E w I C h Q Y W d l I D E 0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T A g K F B h Z 2 U g M T Q p L 0 N o Y W 5 n Z W Q g V H l w Z S 5 7 Q 2 9 s d W 1 u M S w w f S Z x d W 9 0 O y w m c X V v d D t T Z W N 0 a W 9 u M S 9 U Y W J s Z T A x M C A o U G F n Z S A x N C k v Q 2 h h b m d l Z C B U e X B l L n t D b 2 x 1 b W 4 y L D F 9 J n F 1 b 3 Q 7 L C Z x d W 9 0 O 1 N l Y 3 R p b 2 4 x L 1 R h Y m x l M D E w I C h Q Y W d l I D E 0 K S 9 D a G F u Z 2 V k I F R 5 c G U u e 0 N v b H V t b j M s M n 0 m c X V v d D s s J n F 1 b 3 Q 7 U 2 V j d G l v b j E v V G F i b G U w M T A g K F B h Z 2 U g M T Q p L 0 N o Y W 5 n Z W Q g V H l w Z S 5 7 Q 2 9 s d W 1 u N C w z f S Z x d W 9 0 O y w m c X V v d D t T Z W N 0 a W 9 u M S 9 U Y W J s Z T A x M C A o U G F n Z S A x N C k v Q 2 h h b m d l Z C B U e X B l L n t D b 2 x 1 b W 4 1 L D R 9 J n F 1 b 3 Q 7 L C Z x d W 9 0 O 1 N l Y 3 R p b 2 4 x L 1 R h Y m x l M D E w I C h Q Y W d l I D E 0 K S 9 D a G F u Z 2 V k I F R 5 c G U u e 0 N v b H V t b j Y s N X 0 m c X V v d D s s J n F 1 b 3 Q 7 U 2 V j d G l v b j E v V G F i b G U w M T A g K F B h Z 2 U g M T Q p L 0 N o Y W 5 n Z W Q g V H l w Z S 5 7 Q 2 9 s d W 1 u N y w 2 f S Z x d W 9 0 O y w m c X V v d D t T Z W N 0 a W 9 u M S 9 U Y W J s Z T A x M C A o U G F n Z S A x N C k v Q 2 h h b m d l Z C B U e X B l L n t D b 2 x 1 b W 4 4 L D d 9 J n F 1 b 3 Q 7 L C Z x d W 9 0 O 1 N l Y 3 R p b 2 4 x L 1 R h Y m x l M D E w I C h Q Y W d l I D E 0 K S 9 D a G F u Z 2 V k I F R 5 c G U u e 0 N v b H V t b j k s O H 0 m c X V v d D s s J n F 1 b 3 Q 7 U 2 V j d G l v b j E v V G F i b G U w M T A g K F B h Z 2 U g M T Q p L 0 N o Y W 5 n Z W Q g V H l w Z S 5 7 Q 2 9 s d W 1 u M T A s O X 0 m c X V v d D s s J n F 1 b 3 Q 7 U 2 V j d G l v b j E v V G F i b G U w M T A g K F B h Z 2 U g M T Q p L 0 N o Y W 5 n Z W Q g V H l w Z S 5 7 Q 2 9 s d W 1 u M T E s M T B 9 J n F 1 b 3 Q 7 L C Z x d W 9 0 O 1 N l Y 3 R p b 2 4 x L 1 R h Y m x l M D E w I C h Q Y W d l I D E 0 K S 9 D a G F u Z 2 V k I F R 5 c G U u e 0 N v b H V t b j E y L D E x f S Z x d W 9 0 O y w m c X V v d D t T Z W N 0 a W 9 u M S 9 U Y W J s Z T A x M C A o U G F n Z S A x N C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0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A 0 O j A 4 L j Q z M T k 0 M j d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I g K F B h Z 2 U g M T M p L 0 N o Y W 5 n Z W Q g V H l w Z S 5 7 Q 2 9 s d W 1 u M S w w f S Z x d W 9 0 O y w m c X V v d D t T Z W N 0 a W 9 u M S 9 U Y W J s Z T A x M i A o U G F n Z S A x M y k v Q 2 h h b m d l Z C B U e X B l L n t D b 2 x 1 b W 4 y L D F 9 J n F 1 b 3 Q 7 L C Z x d W 9 0 O 1 N l Y 3 R p b 2 4 x L 1 R h Y m x l M D E y I C h Q Y W d l I D E z K S 9 D a G F u Z 2 V k I F R 5 c G U u e 0 N v b H V t b j M s M n 0 m c X V v d D s s J n F 1 b 3 Q 7 U 2 V j d G l v b j E v V G F i b G U w M T I g K F B h Z 2 U g M T M p L 0 N o Y W 5 n Z W Q g V H l w Z S 5 7 Q 2 9 s d W 1 u N C w z f S Z x d W 9 0 O y w m c X V v d D t T Z W N 0 a W 9 u M S 9 U Y W J s Z T A x M i A o U G F n Z S A x M y k v Q 2 h h b m d l Z C B U e X B l L n t D b 2 x 1 b W 4 1 L D R 9 J n F 1 b 3 Q 7 L C Z x d W 9 0 O 1 N l Y 3 R p b 2 4 x L 1 R h Y m x l M D E y I C h Q Y W d l I D E z K S 9 D a G F u Z 2 V k I F R 5 c G U u e 0 N v b H V t b j Y s N X 0 m c X V v d D s s J n F 1 b 3 Q 7 U 2 V j d G l v b j E v V G F i b G U w M T I g K F B h Z 2 U g M T M p L 0 N o Y W 5 n Z W Q g V H l w Z S 5 7 Q 2 9 s d W 1 u N y w 2 f S Z x d W 9 0 O y w m c X V v d D t T Z W N 0 a W 9 u M S 9 U Y W J s Z T A x M i A o U G F n Z S A x M y k v Q 2 h h b m d l Z C B U e X B l L n t D b 2 x 1 b W 4 4 L D d 9 J n F 1 b 3 Q 7 L C Z x d W 9 0 O 1 N l Y 3 R p b 2 4 x L 1 R h Y m x l M D E y I C h Q Y W d l I D E z K S 9 D a G F u Z 2 V k I F R 5 c G U u e 0 N v b H V t b j k s O H 0 m c X V v d D s s J n F 1 b 3 Q 7 U 2 V j d G l v b j E v V G F i b G U w M T I g K F B h Z 2 U g M T M p L 0 N o Y W 5 n Z W Q g V H l w Z S 5 7 Q 2 9 s d W 1 u M T A s O X 0 m c X V v d D s s J n F 1 b 3 Q 7 U 2 V j d G l v b j E v V G F i b G U w M T I g K F B h Z 2 U g M T M p L 0 N o Y W 5 n Z W Q g V H l w Z S 5 7 Q 2 9 s d W 1 u M T E s M T B 9 J n F 1 b 3 Q 7 L C Z x d W 9 0 O 1 N l Y 3 R p b 2 4 x L 1 R h Y m x l M D E y I C h Q Y W d l I D E z K S 9 D a G F u Z 2 V k I F R 5 c G U u e 0 N v b H V t b j E y L D E x f S Z x d W 9 0 O y w m c X V v d D t T Z W N 0 a W 9 u M S 9 U Y W J s Z T A x M i A o U G F n Z S A x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y I C h Q Y W d l I D E z K S 9 D a G F u Z 2 V k I F R 5 c G U u e 0 N v b H V t b j E s M H 0 m c X V v d D s s J n F 1 b 3 Q 7 U 2 V j d G l v b j E v V G F i b G U w M T I g K F B h Z 2 U g M T M p L 0 N o Y W 5 n Z W Q g V H l w Z S 5 7 Q 2 9 s d W 1 u M i w x f S Z x d W 9 0 O y w m c X V v d D t T Z W N 0 a W 9 u M S 9 U Y W J s Z T A x M i A o U G F n Z S A x M y k v Q 2 h h b m d l Z C B U e X B l L n t D b 2 x 1 b W 4 z L D J 9 J n F 1 b 3 Q 7 L C Z x d W 9 0 O 1 N l Y 3 R p b 2 4 x L 1 R h Y m x l M D E y I C h Q Y W d l I D E z K S 9 D a G F u Z 2 V k I F R 5 c G U u e 0 N v b H V t b j Q s M 3 0 m c X V v d D s s J n F 1 b 3 Q 7 U 2 V j d G l v b j E v V G F i b G U w M T I g K F B h Z 2 U g M T M p L 0 N o Y W 5 n Z W Q g V H l w Z S 5 7 Q 2 9 s d W 1 u N S w 0 f S Z x d W 9 0 O y w m c X V v d D t T Z W N 0 a W 9 u M S 9 U Y W J s Z T A x M i A o U G F n Z S A x M y k v Q 2 h h b m d l Z C B U e X B l L n t D b 2 x 1 b W 4 2 L D V 9 J n F 1 b 3 Q 7 L C Z x d W 9 0 O 1 N l Y 3 R p b 2 4 x L 1 R h Y m x l M D E y I C h Q Y W d l I D E z K S 9 D a G F u Z 2 V k I F R 5 c G U u e 0 N v b H V t b j c s N n 0 m c X V v d D s s J n F 1 b 3 Q 7 U 2 V j d G l v b j E v V G F i b G U w M T I g K F B h Z 2 U g M T M p L 0 N o Y W 5 n Z W Q g V H l w Z S 5 7 Q 2 9 s d W 1 u O C w 3 f S Z x d W 9 0 O y w m c X V v d D t T Z W N 0 a W 9 u M S 9 U Y W J s Z T A x M i A o U G F n Z S A x M y k v Q 2 h h b m d l Z C B U e X B l L n t D b 2 x 1 b W 4 5 L D h 9 J n F 1 b 3 Q 7 L C Z x d W 9 0 O 1 N l Y 3 R p b 2 4 x L 1 R h Y m x l M D E y I C h Q Y W d l I D E z K S 9 D a G F u Z 2 V k I F R 5 c G U u e 0 N v b H V t b j E w L D l 9 J n F 1 b 3 Q 7 L C Z x d W 9 0 O 1 N l Y 3 R p b 2 4 x L 1 R h Y m x l M D E y I C h Q Y W d l I D E z K S 9 D a G F u Z 2 V k I F R 5 c G U u e 0 N v b H V t b j E x L D E w f S Z x d W 9 0 O y w m c X V v d D t T Z W N 0 a W 9 u M S 9 U Y W J s Z T A x M i A o U G F n Z S A x M y k v Q 2 h h b m d l Z C B U e X B l L n t D b 2 x 1 b W 4 x M i w x M X 0 m c X V v d D s s J n F 1 b 3 Q 7 U 2 V j d G l v b j E v V G F i b G U w M T I g K F B h Z 2 U g M T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i U y M C h Q Y W d l J T I w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x M y k v V G F i b G U w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O F Q x N D o w O D o y N i 4 x O T M 3 M z g x W i I g L z 4 8 R W 5 0 c n k g V H l w Z T 0 i R m l s b E N v b H V t b l R 5 c G V z I i B W Y W x 1 Z T 0 i c 0 J n W U d C Z 1 l H Q m d Z R k J n V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E 5 K S 9 D a G F u Z 2 V k I F R 5 c G U u e 0 N v b H V t b j E s M H 0 m c X V v d D s s J n F 1 b 3 Q 7 U 2 V j d G l v b j E v V G F i b G U w M T A g K F B h Z 2 U g M T k p L 0 N o Y W 5 n Z W Q g V H l w Z S 5 7 Q 2 9 s d W 1 u M i w x f S Z x d W 9 0 O y w m c X V v d D t T Z W N 0 a W 9 u M S 9 U Y W J s Z T A x M C A o U G F n Z S A x O S k v Q 2 h h b m d l Z C B U e X B l L n t D b 2 x 1 b W 4 z L D J 9 J n F 1 b 3 Q 7 L C Z x d W 9 0 O 1 N l Y 3 R p b 2 4 x L 1 R h Y m x l M D E w I C h Q Y W d l I D E 5 K S 9 D a G F u Z 2 V k I F R 5 c G U u e 0 N v b H V t b j Q s M 3 0 m c X V v d D s s J n F 1 b 3 Q 7 U 2 V j d G l v b j E v V G F i b G U w M T A g K F B h Z 2 U g M T k p L 0 N o Y W 5 n Z W Q g V H l w Z S 5 7 Q 2 9 s d W 1 u N S w 0 f S Z x d W 9 0 O y w m c X V v d D t T Z W N 0 a W 9 u M S 9 U Y W J s Z T A x M C A o U G F n Z S A x O S k v Q 2 h h b m d l Z C B U e X B l L n t D b 2 x 1 b W 4 2 L D V 9 J n F 1 b 3 Q 7 L C Z x d W 9 0 O 1 N l Y 3 R p b 2 4 x L 1 R h Y m x l M D E w I C h Q Y W d l I D E 5 K S 9 D a G F u Z 2 V k I F R 5 c G U u e 0 N v b H V t b j c s N n 0 m c X V v d D s s J n F 1 b 3 Q 7 U 2 V j d G l v b j E v V G F i b G U w M T A g K F B h Z 2 U g M T k p L 0 N o Y W 5 n Z W Q g V H l w Z S 5 7 Q 2 9 s d W 1 u O C w 3 f S Z x d W 9 0 O y w m c X V v d D t T Z W N 0 a W 9 u M S 9 U Y W J s Z T A x M C A o U G F n Z S A x O S k v Q 2 h h b m d l Z C B U e X B l L n t D b 2 x 1 b W 4 5 L D h 9 J n F 1 b 3 Q 7 L C Z x d W 9 0 O 1 N l Y 3 R p b 2 4 x L 1 R h Y m x l M D E w I C h Q Y W d l I D E 5 K S 9 D a G F u Z 2 V k I F R 5 c G U u e 0 N v b H V t b j E w L D l 9 J n F 1 b 3 Q 7 L C Z x d W 9 0 O 1 N l Y 3 R p b 2 4 x L 1 R h Y m x l M D E w I C h Q Y W d l I D E 5 K S 9 D a G F u Z 2 V k I F R 5 c G U u e 0 N v b H V t b j E x L D E w f S Z x d W 9 0 O y w m c X V v d D t T Z W N 0 a W 9 u M S 9 U Y W J s Z T A x M C A o U G F n Z S A x O S k v Q 2 h h b m d l Z C B U e X B l L n t D b 2 x 1 b W 4 x M i w x M X 0 m c X V v d D s s J n F 1 b 3 Q 7 U 2 V j d G l v b j E v V G F i b G U w M T A g K F B h Z 2 U g M T k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x M C A o U G F n Z S A x O S k v Q 2 h h b m d l Z C B U e X B l L n t D b 2 x 1 b W 4 x L D B 9 J n F 1 b 3 Q 7 L C Z x d W 9 0 O 1 N l Y 3 R p b 2 4 x L 1 R h Y m x l M D E w I C h Q Y W d l I D E 5 K S 9 D a G F u Z 2 V k I F R 5 c G U u e 0 N v b H V t b j I s M X 0 m c X V v d D s s J n F 1 b 3 Q 7 U 2 V j d G l v b j E v V G F i b G U w M T A g K F B h Z 2 U g M T k p L 0 N o Y W 5 n Z W Q g V H l w Z S 5 7 Q 2 9 s d W 1 u M y w y f S Z x d W 9 0 O y w m c X V v d D t T Z W N 0 a W 9 u M S 9 U Y W J s Z T A x M C A o U G F n Z S A x O S k v Q 2 h h b m d l Z C B U e X B l L n t D b 2 x 1 b W 4 0 L D N 9 J n F 1 b 3 Q 7 L C Z x d W 9 0 O 1 N l Y 3 R p b 2 4 x L 1 R h Y m x l M D E w I C h Q Y W d l I D E 5 K S 9 D a G F u Z 2 V k I F R 5 c G U u e 0 N v b H V t b j U s N H 0 m c X V v d D s s J n F 1 b 3 Q 7 U 2 V j d G l v b j E v V G F i b G U w M T A g K F B h Z 2 U g M T k p L 0 N o Y W 5 n Z W Q g V H l w Z S 5 7 Q 2 9 s d W 1 u N i w 1 f S Z x d W 9 0 O y w m c X V v d D t T Z W N 0 a W 9 u M S 9 U Y W J s Z T A x M C A o U G F n Z S A x O S k v Q 2 h h b m d l Z C B U e X B l L n t D b 2 x 1 b W 4 3 L D Z 9 J n F 1 b 3 Q 7 L C Z x d W 9 0 O 1 N l Y 3 R p b 2 4 x L 1 R h Y m x l M D E w I C h Q Y W d l I D E 5 K S 9 D a G F u Z 2 V k I F R 5 c G U u e 0 N v b H V t b j g s N 3 0 m c X V v d D s s J n F 1 b 3 Q 7 U 2 V j d G l v b j E v V G F i b G U w M T A g K F B h Z 2 U g M T k p L 0 N o Y W 5 n Z W Q g V H l w Z S 5 7 Q 2 9 s d W 1 u O S w 4 f S Z x d W 9 0 O y w m c X V v d D t T Z W N 0 a W 9 u M S 9 U Y W J s Z T A x M C A o U G F n Z S A x O S k v Q 2 h h b m d l Z C B U e X B l L n t D b 2 x 1 b W 4 x M C w 5 f S Z x d W 9 0 O y w m c X V v d D t T Z W N 0 a W 9 u M S 9 U Y W J s Z T A x M C A o U G F n Z S A x O S k v Q 2 h h b m d l Z C B U e X B l L n t D b 2 x 1 b W 4 x M S w x M H 0 m c X V v d D s s J n F 1 b 3 Q 7 U 2 V j d G l v b j E v V G F i b G U w M T A g K F B h Z 2 U g M T k p L 0 N o Y W 5 n Z W Q g V H l w Z S 5 7 Q 2 9 s d W 1 u M T I s M T F 9 J n F 1 b 3 Q 7 L C Z x d W 9 0 O 1 N l Y 3 R p b 2 4 x L 1 R h Y m x l M D E w I C h Q Y W d l I D E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M T k p L 1 R h Y m x l M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U 1 L j Y 0 N D k y M z l a I i A v P j x F b n R y e S B U e X B l P S J G a W x s Q 2 9 s d W 1 u V H l w Z X M i I F Z h b H V l P S J z Q m d N R E J B T U R C Q T 0 9 I i A v P j x F b n R y e S B U e X B l P S J G a W x s Q 2 9 s d W 1 u T m F t Z X M i I F Z h b H V l P S J z W y Z x d W 9 0 O 0 N v b H V t b j E m c X V v d D s s J n F 1 b 3 Q 7 M j A y M C B R M y Z x d W 9 0 O y w m c X V v d D s y M D E 5 I F E z J n F 1 b 3 Q 7 L C Z x d W 9 0 O y U g Q 2 h h b m d l J n F 1 b 3 Q 7 L C Z x d W 9 0 O z I w M j A g U T N c b k x U T S Z x d W 9 0 O y w m c X V v d D s y M D E 5 I F E z X G 5 M V E 0 m c X V v d D s s J n F 1 b 3 Q 7 J S B D a G F u Z 2 V f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k p L 0 N o Y W 5 n Z W Q g V H l w Z S 5 7 Q 2 9 s d W 1 u M S w w f S Z x d W 9 0 O y w m c X V v d D t T Z W N 0 a W 9 u M S 9 U Y W J s Z T A w O C A o U G F n Z S A 5 K S 9 D a G F u Z 2 V k I F R 5 c G U u e z I w M j A g U T M s M X 0 m c X V v d D s s J n F 1 b 3 Q 7 U 2 V j d G l v b j E v V G F i b G U w M D g g K F B h Z 2 U g O S k v Q 2 h h b m d l Z C B U e X B l L n s y M D E 5 I F E z L D J 9 J n F 1 b 3 Q 7 L C Z x d W 9 0 O 1 N l Y 3 R p b 2 4 x L 1 R h Y m x l M D A 4 I C h Q Y W d l I D k p L 0 N o Y W 5 n Z W Q g V H l w Z S 5 7 J S B D a G F u Z 2 U s M 3 0 m c X V v d D s s J n F 1 b 3 Q 7 U 2 V j d G l v b j E v V G F i b G U w M D g g K F B h Z 2 U g O S k v Q 2 h h b m d l Z C B U e X B l L n s y M D I w I F E z X G 5 M V E 0 s N H 0 m c X V v d D s s J n F 1 b 3 Q 7 U 2 V j d G l v b j E v V G F i b G U w M D g g K F B h Z 2 U g O S k v Q 2 h h b m d l Z C B U e X B l L n s y M D E 5 I F E z X G 5 M V E 0 s N X 0 m c X V v d D s s J n F 1 b 3 Q 7 U 2 V j d G l v b j E v V G F i b G U w M D g g K F B h Z 2 U g O S k v Q 2 h h b m d l Z C B U e X B l L n s l I E N o Y W 5 n Z V 8 x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A 4 I C h Q Y W d l I D k p L 0 N o Y W 5 n Z W Q g V H l w Z S 5 7 Q 2 9 s d W 1 u M S w w f S Z x d W 9 0 O y w m c X V v d D t T Z W N 0 a W 9 u M S 9 U Y W J s Z T A w O C A o U G F n Z S A 5 K S 9 D a G F u Z 2 V k I F R 5 c G U u e z I w M j A g U T M s M X 0 m c X V v d D s s J n F 1 b 3 Q 7 U 2 V j d G l v b j E v V G F i b G U w M D g g K F B h Z 2 U g O S k v Q 2 h h b m d l Z C B U e X B l L n s y M D E 5 I F E z L D J 9 J n F 1 b 3 Q 7 L C Z x d W 9 0 O 1 N l Y 3 R p b 2 4 x L 1 R h Y m x l M D A 4 I C h Q Y W d l I D k p L 0 N o Y W 5 n Z W Q g V H l w Z S 5 7 J S B D a G F u Z 2 U s M 3 0 m c X V v d D s s J n F 1 b 3 Q 7 U 2 V j d G l v b j E v V G F i b G U w M D g g K F B h Z 2 U g O S k v Q 2 h h b m d l Z C B U e X B l L n s y M D I w I F E z X G 5 M V E 0 s N H 0 m c X V v d D s s J n F 1 b 3 Q 7 U 2 V j d G l v b j E v V G F i b G U w M D g g K F B h Z 2 U g O S k v Q 2 h h b m d l Z C B U e X B l L n s y M D E 5 I F E z X G 5 M V E 0 s N X 0 m c X V v d D s s J n F 1 b 3 Q 7 U 2 V j d G l v b j E v V G F i b G U w M D g g K F B h Z 2 U g O S k v Q 2 h h b m d l Z C B U e X B l L n s l I E N o Y W 5 n Z V 8 x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k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Q 1 L j Q 0 M j Y 2 O T h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O S k v Q 2 h h b m d l Z C B U e X B l L n t D b 2 x 1 b W 4 x L D B 9 J n F 1 b 3 Q 7 L C Z x d W 9 0 O 1 N l Y 3 R p b 2 4 x L 1 R h Y m x l M D A 5 I C h Q Y W d l I D k p L 0 N o Y W 5 n Z W Q g V H l w Z S 5 7 Q 2 9 s d W 1 u M i w x f S Z x d W 9 0 O y w m c X V v d D t T Z W N 0 a W 9 u M S 9 U Y W J s Z T A w O S A o U G F n Z S A 5 K S 9 D a G F u Z 2 V k I F R 5 c G U u e 0 N v b H V t b j M s M n 0 m c X V v d D s s J n F 1 b 3 Q 7 U 2 V j d G l v b j E v V G F i b G U w M D k g K F B h Z 2 U g O S k v Q 2 h h b m d l Z C B U e X B l L n t D b 2 x 1 b W 4 0 L D N 9 J n F 1 b 3 Q 7 L C Z x d W 9 0 O 1 N l Y 3 R p b 2 4 x L 1 R h Y m x l M D A 5 I C h Q Y W d l I D k p L 0 N o Y W 5 n Z W Q g V H l w Z S 5 7 Q 2 9 s d W 1 u N S w 0 f S Z x d W 9 0 O y w m c X V v d D t T Z W N 0 a W 9 u M S 9 U Y W J s Z T A w O S A o U G F n Z S A 5 K S 9 D a G F u Z 2 V k I F R 5 c G U u e 0 N v b H V t b j Y s N X 0 m c X V v d D s s J n F 1 b 3 Q 7 U 2 V j d G l v b j E v V G F i b G U w M D k g K F B h Z 2 U g O S k v Q 2 h h b m d l Z C B U e X B l L n t D b 2 x 1 b W 4 3 L D Z 9 J n F 1 b 3 Q 7 L C Z x d W 9 0 O 1 N l Y 3 R p b 2 4 x L 1 R h Y m x l M D A 5 I C h Q Y W d l I D k p L 0 N o Y W 5 n Z W Q g V H l w Z S 5 7 Q 2 9 s d W 1 u O C w 3 f S Z x d W 9 0 O y w m c X V v d D t T Z W N 0 a W 9 u M S 9 U Y W J s Z T A w O S A o U G F n Z S A 5 K S 9 D a G F u Z 2 V k I F R 5 c G U u e 0 N v b H V t b j k s O H 0 m c X V v d D s s J n F 1 b 3 Q 7 U 2 V j d G l v b j E v V G F i b G U w M D k g K F B h Z 2 U g O S k v Q 2 h h b m d l Z C B U e X B l L n t D b 2 x 1 b W 4 x M C w 5 f S Z x d W 9 0 O y w m c X V v d D t T Z W N 0 a W 9 u M S 9 U Y W J s Z T A w O S A o U G F n Z S A 5 K S 9 D a G F u Z 2 V k I F R 5 c G U u e 0 N v b H V t b j E x L D E w f S Z x d W 9 0 O y w m c X V v d D t T Z W N 0 a W 9 u M S 9 U Y W J s Z T A w O S A o U G F n Z S A 5 K S 9 D a G F u Z 2 V k I F R 5 c G U u e 0 N v b H V t b j E y L D E x f S Z x d W 9 0 O y w m c X V v d D t T Z W N 0 a W 9 u M S 9 U Y W J s Z T A w O S A o U G F n Z S A 5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D k g K F B h Z 2 U g O S k v Q 2 h h b m d l Z C B U e X B l L n t D b 2 x 1 b W 4 x L D B 9 J n F 1 b 3 Q 7 L C Z x d W 9 0 O 1 N l Y 3 R p b 2 4 x L 1 R h Y m x l M D A 5 I C h Q Y W d l I D k p L 0 N o Y W 5 n Z W Q g V H l w Z S 5 7 Q 2 9 s d W 1 u M i w x f S Z x d W 9 0 O y w m c X V v d D t T Z W N 0 a W 9 u M S 9 U Y W J s Z T A w O S A o U G F n Z S A 5 K S 9 D a G F u Z 2 V k I F R 5 c G U u e 0 N v b H V t b j M s M n 0 m c X V v d D s s J n F 1 b 3 Q 7 U 2 V j d G l v b j E v V G F i b G U w M D k g K F B h Z 2 U g O S k v Q 2 h h b m d l Z C B U e X B l L n t D b 2 x 1 b W 4 0 L D N 9 J n F 1 b 3 Q 7 L C Z x d W 9 0 O 1 N l Y 3 R p b 2 4 x L 1 R h Y m x l M D A 5 I C h Q Y W d l I D k p L 0 N o Y W 5 n Z W Q g V H l w Z S 5 7 Q 2 9 s d W 1 u N S w 0 f S Z x d W 9 0 O y w m c X V v d D t T Z W N 0 a W 9 u M S 9 U Y W J s Z T A w O S A o U G F n Z S A 5 K S 9 D a G F u Z 2 V k I F R 5 c G U u e 0 N v b H V t b j Y s N X 0 m c X V v d D s s J n F 1 b 3 Q 7 U 2 V j d G l v b j E v V G F i b G U w M D k g K F B h Z 2 U g O S k v Q 2 h h b m d l Z C B U e X B l L n t D b 2 x 1 b W 4 3 L D Z 9 J n F 1 b 3 Q 7 L C Z x d W 9 0 O 1 N l Y 3 R p b 2 4 x L 1 R h Y m x l M D A 5 I C h Q Y W d l I D k p L 0 N o Y W 5 n Z W Q g V H l w Z S 5 7 Q 2 9 s d W 1 u O C w 3 f S Z x d W 9 0 O y w m c X V v d D t T Z W N 0 a W 9 u M S 9 U Y W J s Z T A w O S A o U G F n Z S A 5 K S 9 D a G F u Z 2 V k I F R 5 c G U u e 0 N v b H V t b j k s O H 0 m c X V v d D s s J n F 1 b 3 Q 7 U 2 V j d G l v b j E v V G F i b G U w M D k g K F B h Z 2 U g O S k v Q 2 h h b m d l Z C B U e X B l L n t D b 2 x 1 b W 4 x M C w 5 f S Z x d W 9 0 O y w m c X V v d D t T Z W N 0 a W 9 u M S 9 U Y W J s Z T A w O S A o U G F n Z S A 5 K S 9 D a G F u Z 2 V k I F R 5 c G U u e 0 N v b H V t b j E x L D E w f S Z x d W 9 0 O y w m c X V v d D t T Z W N 0 a W 9 u M S 9 U Y W J s Z T A w O S A o U G F n Z S A 5 K S 9 D a G F u Z 2 V k I F R 5 c G U u e 0 N v b H V t b j E y L D E x f S Z x d W 9 0 O y w m c X V v d D t T Z W N 0 a W 9 u M S 9 U Y W J s Z T A w O S A o U G F n Z S A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U y L j g 0 M T Y 1 N z F a I i A v P j x F b n R y e S B U e X B l P S J G a W x s Q 2 9 s d W 1 u V H l w Z X M i I F Z h b H V l P S J z Q m d N R E J B T U R C Q V l H Q m d Z R 0 J n W U d C Z 1 l H Q m c 9 P S I g L z 4 8 R W 5 0 c n k g V H l w Z T 0 i R m l s b E N v b H V t b k 5 h b W V z I i B W Y W x 1 Z T 0 i c 1 s m c X V v d D t D b 2 x 1 b W 4 x J n F 1 b 3 Q 7 L C Z x d W 9 0 O z I w M j A g U T M m c X V v d D s s J n F 1 b 3 Q 7 M j A x O S B R M y Z x d W 9 0 O y w m c X V v d D s l I E N o Y W 5 n Z S Z x d W 9 0 O y w m c X V v d D s y M D I w I F E z X G 5 M V E 0 m c X V v d D s s J n F 1 b 3 Q 7 M j A x O S B R M 1 x u T F R N J n F 1 b 3 Q 7 L C Z x d W 9 0 O y U g Q 2 h h b m d l X z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0 L 1 N v d X J j Z S 5 7 Q 2 9 s d W 1 u M S w w f S Z x d W 9 0 O y w m c X V v d D t T Z W N 0 a W 9 u M S 9 B c H B l b m Q y N C 9 T b 3 V y Y 2 U u e z I w M j A g U T M s M X 0 m c X V v d D s s J n F 1 b 3 Q 7 U 2 V j d G l v b j E v Q X B w Z W 5 k M j Q v U 2 9 1 c m N l L n s y M D E 5 I F E z L D J 9 J n F 1 b 3 Q 7 L C Z x d W 9 0 O 1 N l Y 3 R p b 2 4 x L 0 F w c G V u Z D I 0 L 1 N v d X J j Z S 5 7 J S B D a G F u Z 2 U s M 3 0 m c X V v d D s s J n F 1 b 3 Q 7 U 2 V j d G l v b j E v Q X B w Z W 5 k M j Q v U 2 9 1 c m N l L n s y M D I w I F E z X G 5 M V E 0 s N H 0 m c X V v d D s s J n F 1 b 3 Q 7 U 2 V j d G l v b j E v Q X B w Z W 5 k M j Q v U 2 9 1 c m N l L n s y M D E 5 I F E z X G 5 M V E 0 s N X 0 m c X V v d D s s J n F 1 b 3 Q 7 U 2 V j d G l v b j E v Q X B w Z W 5 k M j Q v U 2 9 1 c m N l L n s l I E N o Y W 5 n Z V 8 x L D Z 9 J n F 1 b 3 Q 7 L C Z x d W 9 0 O 1 N l Y 3 R p b 2 4 x L 0 F w c G V u Z D I 0 L 1 N v d X J j Z S 5 7 Q 2 9 s d W 1 u M i w 3 f S Z x d W 9 0 O y w m c X V v d D t T Z W N 0 a W 9 u M S 9 B c H B l b m Q y N C 9 T b 3 V y Y 2 U u e 0 N v b H V t b j M s O H 0 m c X V v d D s s J n F 1 b 3 Q 7 U 2 V j d G l v b j E v Q X B w Z W 5 k M j Q v U 2 9 1 c m N l L n t D b 2 x 1 b W 4 0 L D l 9 J n F 1 b 3 Q 7 L C Z x d W 9 0 O 1 N l Y 3 R p b 2 4 x L 0 F w c G V u Z D I 0 L 1 N v d X J j Z S 5 7 Q 2 9 s d W 1 u N S w x M H 0 m c X V v d D s s J n F 1 b 3 Q 7 U 2 V j d G l v b j E v Q X B w Z W 5 k M j Q v U 2 9 1 c m N l L n t D b 2 x 1 b W 4 2 L D E x f S Z x d W 9 0 O y w m c X V v d D t T Z W N 0 a W 9 u M S 9 B c H B l b m Q y N C 9 T b 3 V y Y 2 U u e 0 N v b H V t b j c s M T J 9 J n F 1 b 3 Q 7 L C Z x d W 9 0 O 1 N l Y 3 R p b 2 4 x L 0 F w c G V u Z D I 0 L 1 N v d X J j Z S 5 7 Q 2 9 s d W 1 u O C w x M 3 0 m c X V v d D s s J n F 1 b 3 Q 7 U 2 V j d G l v b j E v Q X B w Z W 5 k M j Q v U 2 9 1 c m N l L n t D b 2 x 1 b W 4 5 L D E 0 f S Z x d W 9 0 O y w m c X V v d D t T Z W N 0 a W 9 u M S 9 B c H B l b m Q y N C 9 T b 3 V y Y 2 U u e 0 N v b H V t b j E w L D E 1 f S Z x d W 9 0 O y w m c X V v d D t T Z W N 0 a W 9 u M S 9 B c H B l b m Q y N C 9 T b 3 V y Y 2 U u e 0 N v b H V t b j E x L D E 2 f S Z x d W 9 0 O y w m c X V v d D t T Z W N 0 a W 9 u M S 9 B c H B l b m Q y N C 9 T b 3 V y Y 2 U u e 0 N v b H V t b j E y L D E 3 f S Z x d W 9 0 O y w m c X V v d D t T Z W N 0 a W 9 u M S 9 B c H B l b m Q y N C 9 T b 3 V y Y 2 U u e 0 N v b H V t b j E z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Q X B w Z W 5 k M j Q v U 2 9 1 c m N l L n t D b 2 x 1 b W 4 x L D B 9 J n F 1 b 3 Q 7 L C Z x d W 9 0 O 1 N l Y 3 R p b 2 4 x L 0 F w c G V u Z D I 0 L 1 N v d X J j Z S 5 7 M j A y M C B R M y w x f S Z x d W 9 0 O y w m c X V v d D t T Z W N 0 a W 9 u M S 9 B c H B l b m Q y N C 9 T b 3 V y Y 2 U u e z I w M T k g U T M s M n 0 m c X V v d D s s J n F 1 b 3 Q 7 U 2 V j d G l v b j E v Q X B w Z W 5 k M j Q v U 2 9 1 c m N l L n s l I E N o Y W 5 n Z S w z f S Z x d W 9 0 O y w m c X V v d D t T Z W N 0 a W 9 u M S 9 B c H B l b m Q y N C 9 T b 3 V y Y 2 U u e z I w M j A g U T N c b k x U T S w 0 f S Z x d W 9 0 O y w m c X V v d D t T Z W N 0 a W 9 u M S 9 B c H B l b m Q y N C 9 T b 3 V y Y 2 U u e z I w M T k g U T N c b k x U T S w 1 f S Z x d W 9 0 O y w m c X V v d D t T Z W N 0 a W 9 u M S 9 B c H B l b m Q y N C 9 T b 3 V y Y 2 U u e y U g Q 2 h h b m d l X z E s N n 0 m c X V v d D s s J n F 1 b 3 Q 7 U 2 V j d G l v b j E v Q X B w Z W 5 k M j Q v U 2 9 1 c m N l L n t D b 2 x 1 b W 4 y L D d 9 J n F 1 b 3 Q 7 L C Z x d W 9 0 O 1 N l Y 3 R p b 2 4 x L 0 F w c G V u Z D I 0 L 1 N v d X J j Z S 5 7 Q 2 9 s d W 1 u M y w 4 f S Z x d W 9 0 O y w m c X V v d D t T Z W N 0 a W 9 u M S 9 B c H B l b m Q y N C 9 T b 3 V y Y 2 U u e 0 N v b H V t b j Q s O X 0 m c X V v d D s s J n F 1 b 3 Q 7 U 2 V j d G l v b j E v Q X B w Z W 5 k M j Q v U 2 9 1 c m N l L n t D b 2 x 1 b W 4 1 L D E w f S Z x d W 9 0 O y w m c X V v d D t T Z W N 0 a W 9 u M S 9 B c H B l b m Q y N C 9 T b 3 V y Y 2 U u e 0 N v b H V t b j Y s M T F 9 J n F 1 b 3 Q 7 L C Z x d W 9 0 O 1 N l Y 3 R p b 2 4 x L 0 F w c G V u Z D I 0 L 1 N v d X J j Z S 5 7 Q 2 9 s d W 1 u N y w x M n 0 m c X V v d D s s J n F 1 b 3 Q 7 U 2 V j d G l v b j E v Q X B w Z W 5 k M j Q v U 2 9 1 c m N l L n t D b 2 x 1 b W 4 4 L D E z f S Z x d W 9 0 O y w m c X V v d D t T Z W N 0 a W 9 u M S 9 B c H B l b m Q y N C 9 T b 3 V y Y 2 U u e 0 N v b H V t b j k s M T R 9 J n F 1 b 3 Q 7 L C Z x d W 9 0 O 1 N l Y 3 R p b 2 4 x L 0 F w c G V u Z D I 0 L 1 N v d X J j Z S 5 7 Q 2 9 s d W 1 u M T A s M T V 9 J n F 1 b 3 Q 7 L C Z x d W 9 0 O 1 N l Y 3 R p b 2 4 x L 0 F w c G V u Z D I 0 L 1 N v d X J j Z S 5 7 Q 2 9 s d W 1 u M T E s M T Z 9 J n F 1 b 3 Q 7 L C Z x d W 9 0 O 1 N l Y 3 R p b 2 4 x L 0 F w c G V u Z D I 0 L 1 N v d X J j Z S 5 7 Q 2 9 s d W 1 u M T I s M T d 9 J n F 1 b 3 Q 7 L C Z x d W 9 0 O 1 N l Y 3 R p b 2 4 x L 0 F w c G V u Z D I 0 L 1 N v d X J j Z S 5 7 Q 2 9 s d W 1 u M T M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Q 6 M T k 6 M T Y u N z A 5 M T M 0 N V o i I C 8 + P E V u d H J 5 I F R 5 c G U 9 I k Z p b G x D b 2 x 1 b W 5 U e X B l c y I g V m F s d W U 9 I n N C Z 0 1 E Q k F N R E J B P T 0 i I C 8 + P E V u d H J 5 I F R 5 c G U 9 I k Z p b G x D b 2 x 1 b W 5 O Y W 1 l c y I g V m F s d W U 9 I n N b J n F 1 b 3 Q 7 Q 2 9 s d W 1 u M S Z x d W 9 0 O y w m c X V v d D s y M D I w I F E y J n F 1 b 3 Q 7 L C Z x d W 9 0 O z I w M T k g U T I m c X V v d D s s J n F 1 b 3 Q 7 J V x u Q 2 h h b m d l J n F 1 b 3 Q 7 L C Z x d W 9 0 O z I w M j A g U T J c b k x U T S Z x d W 9 0 O y w m c X V v d D s y M D E 5 I F E y X G 5 M V E 0 m c X V v d D s s J n F 1 b 3 Q 7 J V x u Q 2 h h b m d l X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S A o U G F n Z S A x M C k v Q 2 h h b m d l Z C B U e X B l L n t D b 2 x 1 b W 4 x L D B 9 J n F 1 b 3 Q 7 L C Z x d W 9 0 O 1 N l Y 3 R p b 2 4 x L 1 R h Y m x l M D A 1 I C h Q Y W d l I D E w K S 9 D a G F u Z 2 V k I F R 5 c G U u e z I w M j A g U T I s M X 0 m c X V v d D s s J n F 1 b 3 Q 7 U 2 V j d G l v b j E v V G F i b G U w M D U g K F B h Z 2 U g M T A p L 0 N o Y W 5 n Z W Q g V H l w Z S 5 7 M j A x O S B R M i w y f S Z x d W 9 0 O y w m c X V v d D t T Z W N 0 a W 9 u M S 9 U Y W J s Z T A w N S A o U G F n Z S A x M C k v Q 2 h h b m d l Z C B U e X B l L n s l X G 5 D a G F u Z 2 U s M 3 0 m c X V v d D s s J n F 1 b 3 Q 7 U 2 V j d G l v b j E v V G F i b G U w M D U g K F B h Z 2 U g M T A p L 0 N o Y W 5 n Z W Q g V H l w Z S 5 7 M j A y M C B R M l x u T F R N L D R 9 J n F 1 b 3 Q 7 L C Z x d W 9 0 O 1 N l Y 3 R p b 2 4 x L 1 R h Y m x l M D A 1 I C h Q Y W d l I D E w K S 9 D a G F u Z 2 V k I F R 5 c G U u e z I w M T k g U T J c b k x U T S w 1 f S Z x d W 9 0 O y w m c X V v d D t T Z W N 0 a W 9 u M S 9 U Y W J s Z T A w N S A o U G F n Z S A x M C k v Q 2 h h b m d l Z C B U e X B l L n s l X G 5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N S A o U G F n Z S A x M C k v Q 2 h h b m d l Z C B U e X B l L n t D b 2 x 1 b W 4 x L D B 9 J n F 1 b 3 Q 7 L C Z x d W 9 0 O 1 N l Y 3 R p b 2 4 x L 1 R h Y m x l M D A 1 I C h Q Y W d l I D E w K S 9 D a G F u Z 2 V k I F R 5 c G U u e z I w M j A g U T I s M X 0 m c X V v d D s s J n F 1 b 3 Q 7 U 2 V j d G l v b j E v V G F i b G U w M D U g K F B h Z 2 U g M T A p L 0 N o Y W 5 n Z W Q g V H l w Z S 5 7 M j A x O S B R M i w y f S Z x d W 9 0 O y w m c X V v d D t T Z W N 0 a W 9 u M S 9 U Y W J s Z T A w N S A o U G F n Z S A x M C k v Q 2 h h b m d l Z C B U e X B l L n s l X G 5 D a G F u Z 2 U s M 3 0 m c X V v d D s s J n F 1 b 3 Q 7 U 2 V j d G l v b j E v V G F i b G U w M D U g K F B h Z 2 U g M T A p L 0 N o Y W 5 n Z W Q g V H l w Z S 5 7 M j A y M C B R M l x u T F R N L D R 9 J n F 1 b 3 Q 7 L C Z x d W 9 0 O 1 N l Y 3 R p b 2 4 x L 1 R h Y m x l M D A 1 I C h Q Y W d l I D E w K S 9 D a G F u Z 2 V k I F R 5 c G U u e z I w M T k g U T J c b k x U T S w 1 f S Z x d W 9 0 O y w m c X V v d D t T Z W N 0 a W 9 u M S 9 U Y W J s Z T A w N S A o U G F n Z S A x M C k v Q 2 h h b m d l Z C B U e X B l L n s l X G 5 D a G F u Z 2 V f M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U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E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5 O j E x L j g w N z E 4 M j h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x M C k v Q 2 h h b m d l Z C B U e X B l L n t D b 2 x 1 b W 4 x L D B 9 J n F 1 b 3 Q 7 L C Z x d W 9 0 O 1 N l Y 3 R p b 2 4 x L 1 R h Y m x l M D A 2 I C h Q Y W d l I D E w K S 9 D a G F u Z 2 V k I F R 5 c G U u e 0 N v b H V t b j I s M X 0 m c X V v d D s s J n F 1 b 3 Q 7 U 2 V j d G l v b j E v V G F i b G U w M D Y g K F B h Z 2 U g M T A p L 0 N o Y W 5 n Z W Q g V H l w Z S 5 7 Q 2 9 s d W 1 u M y w y f S Z x d W 9 0 O y w m c X V v d D t T Z W N 0 a W 9 u M S 9 U Y W J s Z T A w N i A o U G F n Z S A x M C k v Q 2 h h b m d l Z C B U e X B l L n t D b 2 x 1 b W 4 0 L D N 9 J n F 1 b 3 Q 7 L C Z x d W 9 0 O 1 N l Y 3 R p b 2 4 x L 1 R h Y m x l M D A 2 I C h Q Y W d l I D E w K S 9 D a G F u Z 2 V k I F R 5 c G U u e 0 N v b H V t b j U s N H 0 m c X V v d D s s J n F 1 b 3 Q 7 U 2 V j d G l v b j E v V G F i b G U w M D Y g K F B h Z 2 U g M T A p L 0 N o Y W 5 n Z W Q g V H l w Z S 5 7 Q 2 9 s d W 1 u N i w 1 f S Z x d W 9 0 O y w m c X V v d D t T Z W N 0 a W 9 u M S 9 U Y W J s Z T A w N i A o U G F n Z S A x M C k v Q 2 h h b m d l Z C B U e X B l L n t D b 2 x 1 b W 4 3 L D Z 9 J n F 1 b 3 Q 7 L C Z x d W 9 0 O 1 N l Y 3 R p b 2 4 x L 1 R h Y m x l M D A 2 I C h Q Y W d l I D E w K S 9 D a G F u Z 2 V k I F R 5 c G U u e 0 N v b H V t b j g s N 3 0 m c X V v d D s s J n F 1 b 3 Q 7 U 2 V j d G l v b j E v V G F i b G U w M D Y g K F B h Z 2 U g M T A p L 0 N o Y W 5 n Z W Q g V H l w Z S 5 7 Q 2 9 s d W 1 u O S w 4 f S Z x d W 9 0 O y w m c X V v d D t T Z W N 0 a W 9 u M S 9 U Y W J s Z T A w N i A o U G F n Z S A x M C k v Q 2 h h b m d l Z C B U e X B l L n t D b 2 x 1 b W 4 x M C w 5 f S Z x d W 9 0 O y w m c X V v d D t T Z W N 0 a W 9 u M S 9 U Y W J s Z T A w N i A o U G F n Z S A x M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A 2 I C h Q Y W d l I D E w K S 9 D a G F u Z 2 V k I F R 5 c G U u e 0 N v b H V t b j E s M H 0 m c X V v d D s s J n F 1 b 3 Q 7 U 2 V j d G l v b j E v V G F i b G U w M D Y g K F B h Z 2 U g M T A p L 0 N o Y W 5 n Z W Q g V H l w Z S 5 7 Q 2 9 s d W 1 u M i w x f S Z x d W 9 0 O y w m c X V v d D t T Z W N 0 a W 9 u M S 9 U Y W J s Z T A w N i A o U G F n Z S A x M C k v Q 2 h h b m d l Z C B U e X B l L n t D b 2 x 1 b W 4 z L D J 9 J n F 1 b 3 Q 7 L C Z x d W 9 0 O 1 N l Y 3 R p b 2 4 x L 1 R h Y m x l M D A 2 I C h Q Y W d l I D E w K S 9 D a G F u Z 2 V k I F R 5 c G U u e 0 N v b H V t b j Q s M 3 0 m c X V v d D s s J n F 1 b 3 Q 7 U 2 V j d G l v b j E v V G F i b G U w M D Y g K F B h Z 2 U g M T A p L 0 N o Y W 5 n Z W Q g V H l w Z S 5 7 Q 2 9 s d W 1 u N S w 0 f S Z x d W 9 0 O y w m c X V v d D t T Z W N 0 a W 9 u M S 9 U Y W J s Z T A w N i A o U G F n Z S A x M C k v Q 2 h h b m d l Z C B U e X B l L n t D b 2 x 1 b W 4 2 L D V 9 J n F 1 b 3 Q 7 L C Z x d W 9 0 O 1 N l Y 3 R p b 2 4 x L 1 R h Y m x l M D A 2 I C h Q Y W d l I D E w K S 9 D a G F u Z 2 V k I F R 5 c G U u e 0 N v b H V t b j c s N n 0 m c X V v d D s s J n F 1 b 3 Q 7 U 2 V j d G l v b j E v V G F i b G U w M D Y g K F B h Z 2 U g M T A p L 0 N o Y W 5 n Z W Q g V H l w Z S 5 7 Q 2 9 s d W 1 u O C w 3 f S Z x d W 9 0 O y w m c X V v d D t T Z W N 0 a W 9 u M S 9 U Y W J s Z T A w N i A o U G F n Z S A x M C k v Q 2 h h b m d l Z C B U e X B l L n t D b 2 x 1 b W 4 5 L D h 9 J n F 1 b 3 Q 7 L C Z x d W 9 0 O 1 N l Y 3 R p b 2 4 x L 1 R h Y m x l M D A 2 I C h Q Y W d l I D E w K S 9 D a G F u Z 2 V k I F R 5 c G U u e 0 N v b H V t b j E w L D l 9 J n F 1 b 3 Q 7 L C Z x d W 9 0 O 1 N l Y 3 R p b 2 4 x L 1 R h Y m x l M D A 2 I C h Q Y W d l I D E w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M T A p L 1 R h Y m x l M D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E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5 O j I w L j k 2 O T Y z M z F a I i A v P j x F b n R y e S B U e X B l P S J G a W x s Q 2 9 s d W 1 u V H l w Z X M i I F Z h b H V l P S J z Q m d N R E J B T U R C Q V l H Q m d Z R 0 J n W U d C Z 1 k 9 I i A v P j x F b n R y e S B U e X B l P S J G a W x s Q 2 9 s d W 1 u T m F t Z X M i I F Z h b H V l P S J z W y Z x d W 9 0 O 0 N v b H V t b j E m c X V v d D s s J n F 1 b 3 Q 7 M j A y M C B R M i Z x d W 9 0 O y w m c X V v d D s y M D E 5 I F E y J n F 1 b 3 Q 7 L C Z x d W 9 0 O y V c b k N o Y W 5 n Z S Z x d W 9 0 O y w m c X V v d D s y M D I w I F E y X G 5 M V E 0 m c X V v d D s s J n F 1 b 3 Q 7 M j A x O S B R M l x u T F R N J n F 1 b 3 Q 7 L C Z x d W 9 0 O y V c b k N o Y W 5 n Z V 8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N S 9 T b 3 V y Y 2 U u e 0 N v b H V t b j E s M H 0 m c X V v d D s s J n F 1 b 3 Q 7 U 2 V j d G l v b j E v Q X B w Z W 5 k M j U v U 2 9 1 c m N l L n s y M D I w I F E y L D F 9 J n F 1 b 3 Q 7 L C Z x d W 9 0 O 1 N l Y 3 R p b 2 4 x L 0 F w c G V u Z D I 1 L 1 N v d X J j Z S 5 7 M j A x O S B R M i w y f S Z x d W 9 0 O y w m c X V v d D t T Z W N 0 a W 9 u M S 9 B c H B l b m Q y N S 9 T b 3 V y Y 2 U u e y V c b k N o Y W 5 n Z S w z f S Z x d W 9 0 O y w m c X V v d D t T Z W N 0 a W 9 u M S 9 B c H B l b m Q y N S 9 T b 3 V y Y 2 U u e z I w M j A g U T J c b k x U T S w 0 f S Z x d W 9 0 O y w m c X V v d D t T Z W N 0 a W 9 u M S 9 B c H B l b m Q y N S 9 T b 3 V y Y 2 U u e z I w M T k g U T J c b k x U T S w 1 f S Z x d W 9 0 O y w m c X V v d D t T Z W N 0 a W 9 u M S 9 B c H B l b m Q y N S 9 T b 3 V y Y 2 U u e y V c b k N o Y W 5 n Z V 8 x L D Z 9 J n F 1 b 3 Q 7 L C Z x d W 9 0 O 1 N l Y 3 R p b 2 4 x L 0 F w c G V u Z D I 1 L 1 N v d X J j Z S 5 7 Q 2 9 s d W 1 u M i w 3 f S Z x d W 9 0 O y w m c X V v d D t T Z W N 0 a W 9 u M S 9 B c H B l b m Q y N S 9 T b 3 V y Y 2 U u e 0 N v b H V t b j M s O H 0 m c X V v d D s s J n F 1 b 3 Q 7 U 2 V j d G l v b j E v Q X B w Z W 5 k M j U v U 2 9 1 c m N l L n t D b 2 x 1 b W 4 0 L D l 9 J n F 1 b 3 Q 7 L C Z x d W 9 0 O 1 N l Y 3 R p b 2 4 x L 0 F w c G V u Z D I 1 L 1 N v d X J j Z S 5 7 Q 2 9 s d W 1 u N S w x M H 0 m c X V v d D s s J n F 1 b 3 Q 7 U 2 V j d G l v b j E v Q X B w Z W 5 k M j U v U 2 9 1 c m N l L n t D b 2 x 1 b W 4 2 L D E x f S Z x d W 9 0 O y w m c X V v d D t T Z W N 0 a W 9 u M S 9 B c H B l b m Q y N S 9 T b 3 V y Y 2 U u e 0 N v b H V t b j c s M T J 9 J n F 1 b 3 Q 7 L C Z x d W 9 0 O 1 N l Y 3 R p b 2 4 x L 0 F w c G V u Z D I 1 L 1 N v d X J j Z S 5 7 Q 2 9 s d W 1 u O C w x M 3 0 m c X V v d D s s J n F 1 b 3 Q 7 U 2 V j d G l v b j E v Q X B w Z W 5 k M j U v U 2 9 1 c m N l L n t D b 2 x 1 b W 4 5 L D E 0 f S Z x d W 9 0 O y w m c X V v d D t T Z W N 0 a W 9 u M S 9 B c H B l b m Q y N S 9 T b 3 V y Y 2 U u e 0 N v b H V t b j E w L D E 1 f S Z x d W 9 0 O y w m c X V v d D t T Z W N 0 a W 9 u M S 9 B c H B l b m Q y N S 9 T b 3 V y Y 2 U u e 0 N v b H V t b j E x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Q X B w Z W 5 k M j U v U 2 9 1 c m N l L n t D b 2 x 1 b W 4 x L D B 9 J n F 1 b 3 Q 7 L C Z x d W 9 0 O 1 N l Y 3 R p b 2 4 x L 0 F w c G V u Z D I 1 L 1 N v d X J j Z S 5 7 M j A y M C B R M i w x f S Z x d W 9 0 O y w m c X V v d D t T Z W N 0 a W 9 u M S 9 B c H B l b m Q y N S 9 T b 3 V y Y 2 U u e z I w M T k g U T I s M n 0 m c X V v d D s s J n F 1 b 3 Q 7 U 2 V j d G l v b j E v Q X B w Z W 5 k M j U v U 2 9 1 c m N l L n s l X G 5 D a G F u Z 2 U s M 3 0 m c X V v d D s s J n F 1 b 3 Q 7 U 2 V j d G l v b j E v Q X B w Z W 5 k M j U v U 2 9 1 c m N l L n s y M D I w I F E y X G 5 M V E 0 s N H 0 m c X V v d D s s J n F 1 b 3 Q 7 U 2 V j d G l v b j E v Q X B w Z W 5 k M j U v U 2 9 1 c m N l L n s y M D E 5 I F E y X G 5 M V E 0 s N X 0 m c X V v d D s s J n F 1 b 3 Q 7 U 2 V j d G l v b j E v Q X B w Z W 5 k M j U v U 2 9 1 c m N l L n s l X G 5 D a G F u Z 2 V f M S w 2 f S Z x d W 9 0 O y w m c X V v d D t T Z W N 0 a W 9 u M S 9 B c H B l b m Q y N S 9 T b 3 V y Y 2 U u e 0 N v b H V t b j I s N 3 0 m c X V v d D s s J n F 1 b 3 Q 7 U 2 V j d G l v b j E v Q X B w Z W 5 k M j U v U 2 9 1 c m N l L n t D b 2 x 1 b W 4 z L D h 9 J n F 1 b 3 Q 7 L C Z x d W 9 0 O 1 N l Y 3 R p b 2 4 x L 0 F w c G V u Z D I 1 L 1 N v d X J j Z S 5 7 Q 2 9 s d W 1 u N C w 5 f S Z x d W 9 0 O y w m c X V v d D t T Z W N 0 a W 9 u M S 9 B c H B l b m Q y N S 9 T b 3 V y Y 2 U u e 0 N v b H V t b j U s M T B 9 J n F 1 b 3 Q 7 L C Z x d W 9 0 O 1 N l Y 3 R p b 2 4 x L 0 F w c G V u Z D I 1 L 1 N v d X J j Z S 5 7 Q 2 9 s d W 1 u N i w x M X 0 m c X V v d D s s J n F 1 b 3 Q 7 U 2 V j d G l v b j E v Q X B w Z W 5 k M j U v U 2 9 1 c m N l L n t D b 2 x 1 b W 4 3 L D E y f S Z x d W 9 0 O y w m c X V v d D t T Z W N 0 a W 9 u M S 9 B c H B l b m Q y N S 9 T b 3 V y Y 2 U u e 0 N v b H V t b j g s M T N 9 J n F 1 b 3 Q 7 L C Z x d W 9 0 O 1 N l Y 3 R p b 2 4 x L 0 F w c G V u Z D I 1 L 1 N v d X J j Z S 5 7 Q 2 9 s d W 1 u O S w x N H 0 m c X V v d D s s J n F 1 b 3 Q 7 U 2 V j d G l v b j E v Q X B w Z W 5 k M j U v U 2 9 1 c m N l L n t D b 2 x 1 b W 4 x M C w x N X 0 m c X V v d D s s J n F 1 b 3 Q 7 U 2 V j d G l v b j E v Q X B w Z W 5 k M j U v U 2 9 1 c m N l L n t D b 2 x 1 b W 4 x M S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I y O j M 4 L j c x M T k 5 M D B a I i A v P j x F b n R y e S B U e X B l P S J G a W x s Q 2 9 s d W 1 u V H l w Z X M i I F Z h b H V l P S J z Q m d N R E J B T U R C Q T 0 9 I i A v P j x F b n R y e S B U e X B l P S J G a W x s Q 2 9 s d W 1 u T m F t Z X M i I F Z h b H V l P S J z W y Z x d W 9 0 O 0 N v b H V t b j E m c X V v d D s s J n F 1 b 3 Q 7 M j A y M C B R M S Z x d W 9 0 O y w m c X V v d D s y M D E 5 I F E x J n F 1 b 3 Q 7 L C Z x d W 9 0 O y V c b k N o Y W 5 n Z S Z x d W 9 0 O y w m c X V v d D s y M D I w I F E x X G 5 M V E 0 m c X V v d D s s J n F 1 b 3 Q 7 M j A x O S B R M V x u T F R N J n F 1 b 3 Q 7 L C Z x d W 9 0 O y V c b k N o Y W 5 n Z V 8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U g K F B h Z 2 U g O S k v Q 2 h h b m d l Z C B U e X B l L n t D b 2 x 1 b W 4 x L D B 9 J n F 1 b 3 Q 7 L C Z x d W 9 0 O 1 N l Y 3 R p b 2 4 x L 1 R h Y m x l M D A 1 I C h Q Y W d l I D k p L 0 N o Y W 5 n Z W Q g V H l w Z S 5 7 M j A y M C B R M S w x f S Z x d W 9 0 O y w m c X V v d D t T Z W N 0 a W 9 u M S 9 U Y W J s Z T A w N S A o U G F n Z S A 5 K S 9 D a G F u Z 2 V k I F R 5 c G U u e z I w M T k g U T E s M n 0 m c X V v d D s s J n F 1 b 3 Q 7 U 2 V j d G l v b j E v V G F i b G U w M D U g K F B h Z 2 U g O S k v Q 2 h h b m d l Z C B U e X B l L n s l X G 5 D a G F u Z 2 U s M 3 0 m c X V v d D s s J n F 1 b 3 Q 7 U 2 V j d G l v b j E v V G F i b G U w M D U g K F B h Z 2 U g O S k v Q 2 h h b m d l Z C B U e X B l L n s y M D I w I F E x X G 5 M V E 0 s N H 0 m c X V v d D s s J n F 1 b 3 Q 7 U 2 V j d G l v b j E v V G F i b G U w M D U g K F B h Z 2 U g O S k v Q 2 h h b m d l Z C B U e X B l L n s y M D E 5 I F E x X G 5 M V E 0 s N X 0 m c X V v d D s s J n F 1 b 3 Q 7 U 2 V j d G l v b j E v V G F i b G U w M D U g K F B h Z 2 U g O S k v Q 2 h h b m d l Z C B U e X B l L n s l X G 5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N S A o U G F n Z S A 5 K S 9 D a G F u Z 2 V k I F R 5 c G U u e 0 N v b H V t b j E s M H 0 m c X V v d D s s J n F 1 b 3 Q 7 U 2 V j d G l v b j E v V G F i b G U w M D U g K F B h Z 2 U g O S k v Q 2 h h b m d l Z C B U e X B l L n s y M D I w I F E x L D F 9 J n F 1 b 3 Q 7 L C Z x d W 9 0 O 1 N l Y 3 R p b 2 4 x L 1 R h Y m x l M D A 1 I C h Q Y W d l I D k p L 0 N o Y W 5 n Z W Q g V H l w Z S 5 7 M j A x O S B R M S w y f S Z x d W 9 0 O y w m c X V v d D t T Z W N 0 a W 9 u M S 9 U Y W J s Z T A w N S A o U G F n Z S A 5 K S 9 D a G F u Z 2 V k I F R 5 c G U u e y V c b k N o Y W 5 n Z S w z f S Z x d W 9 0 O y w m c X V v d D t T Z W N 0 a W 9 u M S 9 U Y W J s Z T A w N S A o U G F n Z S A 5 K S 9 D a G F u Z 2 V k I F R 5 c G U u e z I w M j A g U T F c b k x U T S w 0 f S Z x d W 9 0 O y w m c X V v d D t T Z W N 0 a W 9 u M S 9 U Y W J s Z T A w N S A o U G F n Z S A 5 K S 9 D a G F u Z 2 V k I F R 5 c G U u e z I w M T k g U T F c b k x U T S w 1 f S Z x d W 9 0 O y w m c X V v d D t T Z W N 0 a W 9 u M S 9 U Y W J s Z T A w N S A o U G F n Z S A 5 K S 9 D a G F u Z 2 V k I F R 5 c G U u e y V c b k N o Y W 5 n Z V 8 x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S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k p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I y O j U x L j k 3 M D U x N z R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5 K S 9 D a G F u Z 2 V k I F R 5 c G U u e 0 N v b H V t b j E s M H 0 m c X V v d D s s J n F 1 b 3 Q 7 U 2 V j d G l v b j E v V G F i b G U w M D Y g K F B h Z 2 U g O S k v Q 2 h h b m d l Z C B U e X B l L n t D b 2 x 1 b W 4 y L D F 9 J n F 1 b 3 Q 7 L C Z x d W 9 0 O 1 N l Y 3 R p b 2 4 x L 1 R h Y m x l M D A 2 I C h Q Y W d l I D k p L 0 N o Y W 5 n Z W Q g V H l w Z S 5 7 Q 2 9 s d W 1 u M y w y f S Z x d W 9 0 O y w m c X V v d D t T Z W N 0 a W 9 u M S 9 U Y W J s Z T A w N i A o U G F n Z S A 5 K S 9 D a G F u Z 2 V k I F R 5 c G U u e 0 N v b H V t b j Q s M 3 0 m c X V v d D s s J n F 1 b 3 Q 7 U 2 V j d G l v b j E v V G F i b G U w M D Y g K F B h Z 2 U g O S k v Q 2 h h b m d l Z C B U e X B l L n t D b 2 x 1 b W 4 1 L D R 9 J n F 1 b 3 Q 7 L C Z x d W 9 0 O 1 N l Y 3 R p b 2 4 x L 1 R h Y m x l M D A 2 I C h Q Y W d l I D k p L 0 N o Y W 5 n Z W Q g V H l w Z S 5 7 Q 2 9 s d W 1 u N i w 1 f S Z x d W 9 0 O y w m c X V v d D t T Z W N 0 a W 9 u M S 9 U Y W J s Z T A w N i A o U G F n Z S A 5 K S 9 D a G F u Z 2 V k I F R 5 c G U u e 0 N v b H V t b j c s N n 0 m c X V v d D s s J n F 1 b 3 Q 7 U 2 V j d G l v b j E v V G F i b G U w M D Y g K F B h Z 2 U g O S k v Q 2 h h b m d l Z C B U e X B l L n t D b 2 x 1 b W 4 4 L D d 9 J n F 1 b 3 Q 7 L C Z x d W 9 0 O 1 N l Y 3 R p b 2 4 x L 1 R h Y m x l M D A 2 I C h Q Y W d l I D k p L 0 N o Y W 5 n Z W Q g V H l w Z S 5 7 Q 2 9 s d W 1 u O S w 4 f S Z x d W 9 0 O y w m c X V v d D t T Z W N 0 a W 9 u M S 9 U Y W J s Z T A w N i A o U G F n Z S A 5 K S 9 D a G F u Z 2 V k I F R 5 c G U u e 0 N v b H V t b j E w L D l 9 J n F 1 b 3 Q 7 L C Z x d W 9 0 O 1 N l Y 3 R p b 2 4 x L 1 R h Y m x l M D A 2 I C h Q Y W d l I D k p L 0 N o Y W 5 n Z W Q g V H l w Z S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w N i A o U G F n Z S A 5 K S 9 D a G F u Z 2 V k I F R 5 c G U u e 0 N v b H V t b j E s M H 0 m c X V v d D s s J n F 1 b 3 Q 7 U 2 V j d G l v b j E v V G F i b G U w M D Y g K F B h Z 2 U g O S k v Q 2 h h b m d l Z C B U e X B l L n t D b 2 x 1 b W 4 y L D F 9 J n F 1 b 3 Q 7 L C Z x d W 9 0 O 1 N l Y 3 R p b 2 4 x L 1 R h Y m x l M D A 2 I C h Q Y W d l I D k p L 0 N o Y W 5 n Z W Q g V H l w Z S 5 7 Q 2 9 s d W 1 u M y w y f S Z x d W 9 0 O y w m c X V v d D t T Z W N 0 a W 9 u M S 9 U Y W J s Z T A w N i A o U G F n Z S A 5 K S 9 D a G F u Z 2 V k I F R 5 c G U u e 0 N v b H V t b j Q s M 3 0 m c X V v d D s s J n F 1 b 3 Q 7 U 2 V j d G l v b j E v V G F i b G U w M D Y g K F B h Z 2 U g O S k v Q 2 h h b m d l Z C B U e X B l L n t D b 2 x 1 b W 4 1 L D R 9 J n F 1 b 3 Q 7 L C Z x d W 9 0 O 1 N l Y 3 R p b 2 4 x L 1 R h Y m x l M D A 2 I C h Q Y W d l I D k p L 0 N o Y W 5 n Z W Q g V H l w Z S 5 7 Q 2 9 s d W 1 u N i w 1 f S Z x d W 9 0 O y w m c X V v d D t T Z W N 0 a W 9 u M S 9 U Y W J s Z T A w N i A o U G F n Z S A 5 K S 9 D a G F u Z 2 V k I F R 5 c G U u e 0 N v b H V t b j c s N n 0 m c X V v d D s s J n F 1 b 3 Q 7 U 2 V j d G l v b j E v V G F i b G U w M D Y g K F B h Z 2 U g O S k v Q 2 h h b m d l Z C B U e X B l L n t D b 2 x 1 b W 4 4 L D d 9 J n F 1 b 3 Q 7 L C Z x d W 9 0 O 1 N l Y 3 R p b 2 4 x L 1 R h Y m x l M D A 2 I C h Q Y W d l I D k p L 0 N o Y W 5 n Z W Q g V H l w Z S 5 7 Q 2 9 s d W 1 u O S w 4 f S Z x d W 9 0 O y w m c X V v d D t T Z W N 0 a W 9 u M S 9 U Y W J s Z T A w N i A o U G F n Z S A 5 K S 9 D a G F u Z 2 V k I F R 5 c G U u e 0 N v b H V t b j E w L D l 9 J n F 1 b 3 Q 7 L C Z x d W 9 0 O 1 N l Y 3 R p b 2 4 x L 1 R h Y m x l M D A 2 I C h Q Y W d l I D k p L 0 N o Y W 5 n Z W Q g V H l w Z S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i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k p L 1 R h Y m x l M D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Q 6 M j I 6 N D Y u O T g y O T Y x N V o i I C 8 + P E V u d H J 5 I F R 5 c G U 9 I k Z p b G x D b 2 x 1 b W 5 U e X B l c y I g V m F s d W U 9 I n N C Z 0 1 E Q k F N R E J B W U d C Z 1 l H Q m d Z R 0 J n W T 0 i I C 8 + P E V u d H J 5 I F R 5 c G U 9 I k Z p b G x D b 2 x 1 b W 5 O Y W 1 l c y I g V m F s d W U 9 I n N b J n F 1 b 3 Q 7 Q 2 9 s d W 1 u M S Z x d W 9 0 O y w m c X V v d D s y M D I w I F E x J n F 1 b 3 Q 7 L C Z x d W 9 0 O z I w M T k g U T E m c X V v d D s s J n F 1 b 3 Q 7 J V x u Q 2 h h b m d l J n F 1 b 3 Q 7 L C Z x d W 9 0 O z I w M j A g U T F c b k x U T S Z x d W 9 0 O y w m c X V v d D s y M D E 5 I F E x X G 5 M V E 0 m c X V v d D s s J n F 1 b 3 Q 7 J V x u Q 2 h h b m d l X z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2 L 1 N v d X J j Z S 5 7 Q 2 9 s d W 1 u M S w w f S Z x d W 9 0 O y w m c X V v d D t T Z W N 0 a W 9 u M S 9 B c H B l b m Q y N i 9 T b 3 V y Y 2 U u e z I w M j A g U T E s M X 0 m c X V v d D s s J n F 1 b 3 Q 7 U 2 V j d G l v b j E v Q X B w Z W 5 k M j Y v U 2 9 1 c m N l L n s y M D E 5 I F E x L D J 9 J n F 1 b 3 Q 7 L C Z x d W 9 0 O 1 N l Y 3 R p b 2 4 x L 0 F w c G V u Z D I 2 L 1 N v d X J j Z S 5 7 J V x u Q 2 h h b m d l L D N 9 J n F 1 b 3 Q 7 L C Z x d W 9 0 O 1 N l Y 3 R p b 2 4 x L 0 F w c G V u Z D I 2 L 1 N v d X J j Z S 5 7 M j A y M C B R M V x u T F R N L D R 9 J n F 1 b 3 Q 7 L C Z x d W 9 0 O 1 N l Y 3 R p b 2 4 x L 0 F w c G V u Z D I 2 L 1 N v d X J j Z S 5 7 M j A x O S B R M V x u T F R N L D V 9 J n F 1 b 3 Q 7 L C Z x d W 9 0 O 1 N l Y 3 R p b 2 4 x L 0 F w c G V u Z D I 2 L 1 N v d X J j Z S 5 7 J V x u Q 2 h h b m d l X z E s N n 0 m c X V v d D s s J n F 1 b 3 Q 7 U 2 V j d G l v b j E v Q X B w Z W 5 k M j Y v U 2 9 1 c m N l L n t D b 2 x 1 b W 4 y L D d 9 J n F 1 b 3 Q 7 L C Z x d W 9 0 O 1 N l Y 3 R p b 2 4 x L 0 F w c G V u Z D I 2 L 1 N v d X J j Z S 5 7 Q 2 9 s d W 1 u M y w 4 f S Z x d W 9 0 O y w m c X V v d D t T Z W N 0 a W 9 u M S 9 B c H B l b m Q y N i 9 T b 3 V y Y 2 U u e 0 N v b H V t b j Q s O X 0 m c X V v d D s s J n F 1 b 3 Q 7 U 2 V j d G l v b j E v Q X B w Z W 5 k M j Y v U 2 9 1 c m N l L n t D b 2 x 1 b W 4 1 L D E w f S Z x d W 9 0 O y w m c X V v d D t T Z W N 0 a W 9 u M S 9 B c H B l b m Q y N i 9 T b 3 V y Y 2 U u e 0 N v b H V t b j Y s M T F 9 J n F 1 b 3 Q 7 L C Z x d W 9 0 O 1 N l Y 3 R p b 2 4 x L 0 F w c G V u Z D I 2 L 1 N v d X J j Z S 5 7 Q 2 9 s d W 1 u N y w x M n 0 m c X V v d D s s J n F 1 b 3 Q 7 U 2 V j d G l v b j E v Q X B w Z W 5 k M j Y v U 2 9 1 c m N l L n t D b 2 x 1 b W 4 4 L D E z f S Z x d W 9 0 O y w m c X V v d D t T Z W N 0 a W 9 u M S 9 B c H B l b m Q y N i 9 T b 3 V y Y 2 U u e 0 N v b H V t b j k s M T R 9 J n F 1 b 3 Q 7 L C Z x d W 9 0 O 1 N l Y 3 R p b 2 4 x L 0 F w c G V u Z D I 2 L 1 N v d X J j Z S 5 7 Q 2 9 s d W 1 u M T A s M T V 9 J n F 1 b 3 Q 7 L C Z x d W 9 0 O 1 N l Y 3 R p b 2 4 x L 0 F w c G V u Z D I 2 L 1 N v d X J j Z S 5 7 Q 2 9 s d W 1 u M T E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B c H B l b m Q y N i 9 T b 3 V y Y 2 U u e 0 N v b H V t b j E s M H 0 m c X V v d D s s J n F 1 b 3 Q 7 U 2 V j d G l v b j E v Q X B w Z W 5 k M j Y v U 2 9 1 c m N l L n s y M D I w I F E x L D F 9 J n F 1 b 3 Q 7 L C Z x d W 9 0 O 1 N l Y 3 R p b 2 4 x L 0 F w c G V u Z D I 2 L 1 N v d X J j Z S 5 7 M j A x O S B R M S w y f S Z x d W 9 0 O y w m c X V v d D t T Z W N 0 a W 9 u M S 9 B c H B l b m Q y N i 9 T b 3 V y Y 2 U u e y V c b k N o Y W 5 n Z S w z f S Z x d W 9 0 O y w m c X V v d D t T Z W N 0 a W 9 u M S 9 B c H B l b m Q y N i 9 T b 3 V y Y 2 U u e z I w M j A g U T F c b k x U T S w 0 f S Z x d W 9 0 O y w m c X V v d D t T Z W N 0 a W 9 u M S 9 B c H B l b m Q y N i 9 T b 3 V y Y 2 U u e z I w M T k g U T F c b k x U T S w 1 f S Z x d W 9 0 O y w m c X V v d D t T Z W N 0 a W 9 u M S 9 B c H B l b m Q y N i 9 T b 3 V y Y 2 U u e y V c b k N o Y W 5 n Z V 8 x L D Z 9 J n F 1 b 3 Q 7 L C Z x d W 9 0 O 1 N l Y 3 R p b 2 4 x L 0 F w c G V u Z D I 2 L 1 N v d X J j Z S 5 7 Q 2 9 s d W 1 u M i w 3 f S Z x d W 9 0 O y w m c X V v d D t T Z W N 0 a W 9 u M S 9 B c H B l b m Q y N i 9 T b 3 V y Y 2 U u e 0 N v b H V t b j M s O H 0 m c X V v d D s s J n F 1 b 3 Q 7 U 2 V j d G l v b j E v Q X B w Z W 5 k M j Y v U 2 9 1 c m N l L n t D b 2 x 1 b W 4 0 L D l 9 J n F 1 b 3 Q 7 L C Z x d W 9 0 O 1 N l Y 3 R p b 2 4 x L 0 F w c G V u Z D I 2 L 1 N v d X J j Z S 5 7 Q 2 9 s d W 1 u N S w x M H 0 m c X V v d D s s J n F 1 b 3 Q 7 U 2 V j d G l v b j E v Q X B w Z W 5 k M j Y v U 2 9 1 c m N l L n t D b 2 x 1 b W 4 2 L D E x f S Z x d W 9 0 O y w m c X V v d D t T Z W N 0 a W 9 u M S 9 B c H B l b m Q y N i 9 T b 3 V y Y 2 U u e 0 N v b H V t b j c s M T J 9 J n F 1 b 3 Q 7 L C Z x d W 9 0 O 1 N l Y 3 R p b 2 4 x L 0 F w c G V u Z D I 2 L 1 N v d X J j Z S 5 7 Q 2 9 s d W 1 u O C w x M 3 0 m c X V v d D s s J n F 1 b 3 Q 7 U 2 V j d G l v b j E v Q X B w Z W 5 k M j Y v U 2 9 1 c m N l L n t D b 2 x 1 b W 4 5 L D E 0 f S Z x d W 9 0 O y w m c X V v d D t T Z W N 0 a W 9 u M S 9 B c H B l b m Q y N i 9 T b 3 V y Y 2 U u e 0 N v b H V t b j E w L D E 1 f S Z x d W 9 0 O y w m c X V v d D t T Z W N 0 a W 9 u M S 9 B c H B l b m Q y N i 9 T b 3 V y Y 2 U u e 0 N v b H V t b j E x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O F Q y M D o y O D o 1 N y 4 y O T c 2 O D I 0 W i I g L z 4 8 R W 5 0 c n k g V H l w Z T 0 i R m l s b E N v b H V t b l R 5 c G V z I i B W Y W x 1 Z T 0 i c 0 J n T U R C Z 1 l H Q m d Z R 0 J n W U d C Z 1 l H Q m d Z P S I g L z 4 8 R W 5 0 c n k g V H l w Z T 0 i R m l s b E N v b H V t b k 5 h b W V z I i B W Y W x 1 Z T 0 i c 1 s m c X V v d D t B Z G p 1 c 3 R l Z C B F Q k l U R E F e e y g x K X 1 c b i h 1 b m F 1 Z G l 0 Z W Q s I G R v b G x h c n M g a W 4 g b W l s b G l v b n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S A o U G F n Z S A x M C k v Q 2 h h b m d l Z C B U e X B l L n t B Z G p 1 c 3 R l Z C B F Q k l U R E F e e 3 s o M S l 9 X G 4 o d W 5 h d W R p d G V k L C B k b 2 x s Y X J z I G l u I G 1 p b G x p b 2 5 z K S w w f S Z x d W 9 0 O y w m c X V v d D t T Z W N 0 a W 9 u M S 9 U Y W J s Z T A y M S A o U G F n Z S A x M C k v Q 2 h h b m d l Z C B U e X B l L n t D b 2 x 1 b W 4 y L D F 9 J n F 1 b 3 Q 7 L C Z x d W 9 0 O 1 N l Y 3 R p b 2 4 x L 1 R h Y m x l M D I x I C h Q Y W d l I D E w K S 9 D a G F u Z 2 V k I F R 5 c G U u e 0 N v b H V t b j M s M n 0 m c X V v d D s s J n F 1 b 3 Q 7 U 2 V j d G l v b j E v V G F i b G U w M j E g K F B h Z 2 U g M T A p L 0 N o Y W 5 n Z W Q g V H l w Z S 5 7 Q 2 9 s d W 1 u N C w z f S Z x d W 9 0 O y w m c X V v d D t T Z W N 0 a W 9 u M S 9 U Y W J s Z T A y M S A o U G F n Z S A x M C k v Q 2 h h b m d l Z C B U e X B l L n t D b 2 x 1 b W 4 1 L D R 9 J n F 1 b 3 Q 7 L C Z x d W 9 0 O 1 N l Y 3 R p b 2 4 x L 1 R h Y m x l M D I x I C h Q Y W d l I D E w K S 9 D a G F u Z 2 V k I F R 5 c G U u e 0 N v b H V t b j Y s N X 0 m c X V v d D s s J n F 1 b 3 Q 7 U 2 V j d G l v b j E v V G F i b G U w M j E g K F B h Z 2 U g M T A p L 0 N o Y W 5 n Z W Q g V H l w Z S 5 7 Q 2 9 s d W 1 u N y w 2 f S Z x d W 9 0 O y w m c X V v d D t T Z W N 0 a W 9 u M S 9 U Y W J s Z T A y M S A o U G F n Z S A x M C k v Q 2 h h b m d l Z C B U e X B l L n t D b 2 x 1 b W 4 4 L D d 9 J n F 1 b 3 Q 7 L C Z x d W 9 0 O 1 N l Y 3 R p b 2 4 x L 1 R h Y m x l M D I x I C h Q Y W d l I D E w K S 9 D a G F u Z 2 V k I F R 5 c G U u e 0 N v b H V t b j k s O H 0 m c X V v d D s s J n F 1 b 3 Q 7 U 2 V j d G l v b j E v V G F i b G U w M j E g K F B h Z 2 U g M T A p L 0 N o Y W 5 n Z W Q g V H l w Z S 5 7 Q 2 9 s d W 1 u M T A s O X 0 m c X V v d D s s J n F 1 b 3 Q 7 U 2 V j d G l v b j E v V G F i b G U w M j E g K F B h Z 2 U g M T A p L 0 N o Y W 5 n Z W Q g V H l w Z S 5 7 Q 2 9 s d W 1 u M T E s M T B 9 J n F 1 b 3 Q 7 L C Z x d W 9 0 O 1 N l Y 3 R p b 2 4 x L 1 R h Y m x l M D I x I C h Q Y W d l I D E w K S 9 D a G F u Z 2 V k I F R 5 c G U u e 0 N v b H V t b j E y L D E x f S Z x d W 9 0 O y w m c X V v d D t T Z W N 0 a W 9 u M S 9 U Y W J s Z T A y M S A o U G F n Z S A x M C k v Q 2 h h b m d l Z C B U e X B l L n t D b 2 x 1 b W 4 x M y w x M n 0 m c X V v d D s s J n F 1 b 3 Q 7 U 2 V j d G l v b j E v V G F i b G U w M j E g K F B h Z 2 U g M T A p L 0 N o Y W 5 n Z W Q g V H l w Z S 5 7 Q 2 9 s d W 1 u M T Q s M T N 9 J n F 1 b 3 Q 7 L C Z x d W 9 0 O 1 N l Y 3 R p b 2 4 x L 1 R h Y m x l M D I x I C h Q Y W d l I D E w K S 9 D a G F u Z 2 V k I F R 5 c G U u e 0 N v b H V t b j E 1 L D E 0 f S Z x d W 9 0 O y w m c X V v d D t T Z W N 0 a W 9 u M S 9 U Y W J s Z T A y M S A o U G F n Z S A x M C k v Q 2 h h b m d l Z C B U e X B l L n t D b 2 x 1 b W 4 x N i w x N X 0 m c X V v d D s s J n F 1 b 3 Q 7 U 2 V j d G l v b j E v V G F i b G U w M j E g K F B h Z 2 U g M T A p L 0 N o Y W 5 n Z W Q g V H l w Z S 5 7 Q 2 9 s d W 1 u M T c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U Y W J s Z T A y M S A o U G F n Z S A x M C k v Q 2 h h b m d l Z C B U e X B l L n t B Z G p 1 c 3 R l Z C B F Q k l U R E F e e 3 s o M S l 9 X G 4 o d W 5 h d W R p d G V k L C B k b 2 x s Y X J z I G l u I G 1 p b G x p b 2 5 z K S w w f S Z x d W 9 0 O y w m c X V v d D t T Z W N 0 a W 9 u M S 9 U Y W J s Z T A y M S A o U G F n Z S A x M C k v Q 2 h h b m d l Z C B U e X B l L n t D b 2 x 1 b W 4 y L D F 9 J n F 1 b 3 Q 7 L C Z x d W 9 0 O 1 N l Y 3 R p b 2 4 x L 1 R h Y m x l M D I x I C h Q Y W d l I D E w K S 9 D a G F u Z 2 V k I F R 5 c G U u e 0 N v b H V t b j M s M n 0 m c X V v d D s s J n F 1 b 3 Q 7 U 2 V j d G l v b j E v V G F i b G U w M j E g K F B h Z 2 U g M T A p L 0 N o Y W 5 n Z W Q g V H l w Z S 5 7 Q 2 9 s d W 1 u N C w z f S Z x d W 9 0 O y w m c X V v d D t T Z W N 0 a W 9 u M S 9 U Y W J s Z T A y M S A o U G F n Z S A x M C k v Q 2 h h b m d l Z C B U e X B l L n t D b 2 x 1 b W 4 1 L D R 9 J n F 1 b 3 Q 7 L C Z x d W 9 0 O 1 N l Y 3 R p b 2 4 x L 1 R h Y m x l M D I x I C h Q Y W d l I D E w K S 9 D a G F u Z 2 V k I F R 5 c G U u e 0 N v b H V t b j Y s N X 0 m c X V v d D s s J n F 1 b 3 Q 7 U 2 V j d G l v b j E v V G F i b G U w M j E g K F B h Z 2 U g M T A p L 0 N o Y W 5 n Z W Q g V H l w Z S 5 7 Q 2 9 s d W 1 u N y w 2 f S Z x d W 9 0 O y w m c X V v d D t T Z W N 0 a W 9 u M S 9 U Y W J s Z T A y M S A o U G F n Z S A x M C k v Q 2 h h b m d l Z C B U e X B l L n t D b 2 x 1 b W 4 4 L D d 9 J n F 1 b 3 Q 7 L C Z x d W 9 0 O 1 N l Y 3 R p b 2 4 x L 1 R h Y m x l M D I x I C h Q Y W d l I D E w K S 9 D a G F u Z 2 V k I F R 5 c G U u e 0 N v b H V t b j k s O H 0 m c X V v d D s s J n F 1 b 3 Q 7 U 2 V j d G l v b j E v V G F i b G U w M j E g K F B h Z 2 U g M T A p L 0 N o Y W 5 n Z W Q g V H l w Z S 5 7 Q 2 9 s d W 1 u M T A s O X 0 m c X V v d D s s J n F 1 b 3 Q 7 U 2 V j d G l v b j E v V G F i b G U w M j E g K F B h Z 2 U g M T A p L 0 N o Y W 5 n Z W Q g V H l w Z S 5 7 Q 2 9 s d W 1 u M T E s M T B 9 J n F 1 b 3 Q 7 L C Z x d W 9 0 O 1 N l Y 3 R p b 2 4 x L 1 R h Y m x l M D I x I C h Q Y W d l I D E w K S 9 D a G F u Z 2 V k I F R 5 c G U u e 0 N v b H V t b j E y L D E x f S Z x d W 9 0 O y w m c X V v d D t T Z W N 0 a W 9 u M S 9 U Y W J s Z T A y M S A o U G F n Z S A x M C k v Q 2 h h b m d l Z C B U e X B l L n t D b 2 x 1 b W 4 x M y w x M n 0 m c X V v d D s s J n F 1 b 3 Q 7 U 2 V j d G l v b j E v V G F i b G U w M j E g K F B h Z 2 U g M T A p L 0 N o Y W 5 n Z W Q g V H l w Z S 5 7 Q 2 9 s d W 1 u M T Q s M T N 9 J n F 1 b 3 Q 7 L C Z x d W 9 0 O 1 N l Y 3 R p b 2 4 x L 1 R h Y m x l M D I x I C h Q Y W d l I D E w K S 9 D a G F u Z 2 V k I F R 5 c G U u e 0 N v b H V t b j E 1 L D E 0 f S Z x d W 9 0 O y w m c X V v d D t T Z W N 0 a W 9 u M S 9 U Y W J s Z T A y M S A o U G F n Z S A x M C k v Q 2 h h b m d l Z C B U e X B l L n t D b 2 x 1 b W 4 x N i w x N X 0 m c X V v d D s s J n F 1 b 3 Q 7 U 2 V j d G l v b j E v V G F i b G U w M j E g K F B h Z 2 U g M T A p L 0 N o Y W 5 n Z W Q g V H l w Z S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M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0 O j U 3 O j A w L j g 5 M T c z N j Z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x K S 9 D a G F u Z 2 V k I F R 5 c G U u e 0 N v b H V t b j E s M H 0 m c X V v d D s s J n F 1 b 3 Q 7 U 2 V j d G l v b j E v V G F i b G U w M z E g K F B h Z 2 U g M j E p L 0 N o Y W 5 n Z W Q g V H l w Z S 5 7 Q 2 9 s d W 1 u M i w x f S Z x d W 9 0 O y w m c X V v d D t T Z W N 0 a W 9 u M S 9 U Y W J s Z T A z M S A o U G F n Z S A y M S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x I C h Q Y W d l I D I x K S 9 D a G F u Z 2 V k I F R 5 c G U u e 0 N v b H V t b j E s M H 0 m c X V v d D s s J n F 1 b 3 Q 7 U 2 V j d G l v b j E v V G F i b G U w M z E g K F B h Z 2 U g M j E p L 0 N o Y W 5 n Z W Q g V H l w Z S 5 7 Q 2 9 s d W 1 u M i w x f S Z x d W 9 0 O y w m c X V v d D t T Z W N 0 a W 9 u M S 9 U Y W J s Z T A z M S A o U G F n Z S A y M S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0 O j U 3 O j A w L j k x O D g 0 N z N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y I C h Q Y W d l I D I x K S 9 D a G F u Z 2 V k I F R 5 c G U u e 0 N v b H V t b j E s M H 0 m c X V v d D s s J n F 1 b 3 Q 7 U 2 V j d G l v b j E v V G F i b G U w M z I g K F B h Z 2 U g M j E p L 0 N o Y W 5 n Z W Q g V H l w Z S 5 7 Q 2 9 s d W 1 u M i w x f S Z x d W 9 0 O y w m c X V v d D t T Z W N 0 a W 9 u M S 9 U Y W J s Z T A z M i A o U G F n Z S A y M S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y I C h Q Y W d l I D I x K S 9 D a G F u Z 2 V k I F R 5 c G U u e 0 N v b H V t b j E s M H 0 m c X V v d D s s J n F 1 b 3 Q 7 U 2 V j d G l v b j E v V G F i b G U w M z I g K F B h Z 2 U g M j E p L 0 N o Y W 5 n Z W Q g V H l w Z S 5 7 Q 2 9 s d W 1 u M i w x f S Z x d W 9 0 O y w m c X V v d D t T Z W N 0 a W 9 u M S 9 U Y W J s Z T A z M i A o U G F n Z S A y M S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M S k v V G F i b G U w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T Q 6 N T c 6 M D A u O T Q 5 O T k x M F o i I C 8 + P E V u d H J 5 I F R 5 c G U 9 I k Z p b G x D b 2 x 1 b W 5 U e X B l c y I g V m F s d W U 9 I n N C Z 0 1 E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M g K F B h Z 2 U g M j I p L 0 N o Y W 5 n Z W Q g V H l w Z S 5 7 Q 2 9 s d W 1 u M S w w f S Z x d W 9 0 O y w m c X V v d D t T Z W N 0 a W 9 u M S 9 U Y W J s Z T A z M y A o U G F n Z S A y M i k v Q 2 h h b m d l Z C B U e X B l L n t D b 2 x 1 b W 4 y L D F 9 J n F 1 b 3 Q 7 L C Z x d W 9 0 O 1 N l Y 3 R p b 2 4 x L 1 R h Y m x l M D M z I C h Q Y W d l I D I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z M g K F B h Z 2 U g M j I p L 0 N o Y W 5 n Z W Q g V H l w Z S 5 7 Q 2 9 s d W 1 u M S w w f S Z x d W 9 0 O y w m c X V v d D t T Z W N 0 a W 9 u M S 9 U Y W J s Z T A z M y A o U G F n Z S A y M i k v Q 2 h h b m d l Z C B U e X B l L n t D b 2 x 1 b W 4 y L D F 9 J n F 1 b 3 Q 7 L C Z x d W 9 0 O 1 N l Y 3 R p b 2 4 x L 1 R h Y m x l M D M z I C h Q Y W d l I D I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z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I y K S 9 U Y W J s Z T A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z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1 O j U 0 O j A 2 L j k y N D Q 1 N z h a I i A v P j x F b n R y e S B U e X B l P S J G a W x s Q 2 9 s d W 1 u V H l w Z X M i I F Z h b H V l P S J z Q m d R R S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y K S 9 D a G F u Z 2 V k I F R 5 c G U u e 0 N v b H V t b j E s M H 0 m c X V v d D s s J n F 1 b 3 Q 7 U 2 V j d G l v b j E v V G F i b G U w M z Q g K F B h Z 2 U g M j I p L 0 N o Y W 5 n Z W Q g V H l w Z S 5 7 Q 2 9 s d W 1 u M i w x f S Z x d W 9 0 O y w m c X V v d D t T Z W N 0 a W 9 u M S 9 U Y W J s Z T A z N C A o U G F n Z S A y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0 I C h Q Y W d l I D I y K S 9 D a G F u Z 2 V k I F R 5 c G U u e 0 N v b H V t b j E s M H 0 m c X V v d D s s J n F 1 b 3 Q 7 U 2 V j d G l v b j E v V G F i b G U w M z Q g K F B h Z 2 U g M j I p L 0 N o Y W 5 n Z W Q g V H l w Z S 5 7 Q 2 9 s d W 1 u M i w x f S Z x d W 9 0 O y w m c X V v d D t T Z W N 0 a W 9 u M S 9 U Y W J s Z T A z N C A o U G F n Z S A y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C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i k v V G F i b G U w M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2 O j I 1 O j I x L j Q z O D E 2 M j d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1 I C h Q Y W d l I D I y K S 9 D a G F u Z 2 V k I F R 5 c G U u e 0 N v b H V t b j E s M H 0 m c X V v d D s s J n F 1 b 3 Q 7 U 2 V j d G l v b j E v V G F i b G U w M z U g K F B h Z 2 U g M j I p L 0 N o Y W 5 n Z W Q g V H l w Z S 5 7 Q 2 9 s d W 1 u M i w x f S Z x d W 9 0 O y w m c X V v d D t T Z W N 0 a W 9 u M S 9 U Y W J s Z T A z N S A o U G F n Z S A y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1 I C h Q Y W d l I D I y K S 9 D a G F u Z 2 V k I F R 5 c G U u e 0 N v b H V t b j E s M H 0 m c X V v d D s s J n F 1 b 3 Q 7 U 2 V j d G l v b j E v V G F i b G U w M z U g K F B h Z 2 U g M j I p L 0 N o Y W 5 n Z W Q g V H l w Z S 5 7 Q 2 9 s d W 1 u M i w x f S Z x d W 9 0 O y w m c X V v d D t T Z W N 0 a W 9 u M S 9 U Y W J s Z T A z N S A o U G F n Z S A y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i k v V G F i b G U w M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3 O j E z O j M 5 L j g 5 N T U w O T d a I i A v P j x F b n R y e S B U e X B l P S J G a W x s Q 2 9 s d W 1 u V H l w Z X M i I F Z h b H V l P S J z Q m d Z R 0 F 3 T U d C Z 1 l H Q m d Z R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0 I C h Q Y W d l I D I 2 K S 9 D a G F u Z 2 V k I F R 5 c G U u e 0 N v b H V t b j E s M H 0 m c X V v d D s s J n F 1 b 3 Q 7 U 2 V j d G l v b j E v V G F i b G U w N D Q g K F B h Z 2 U g M j Y p L 0 N o Y W 5 n Z W Q g V H l w Z S 5 7 Q 2 9 s d W 1 u M i w x f S Z x d W 9 0 O y w m c X V v d D t T Z W N 0 a W 9 u M S 9 U Y W J s Z T A 0 N C A o U G F n Z S A y N i k v Q 2 h h b m d l Z C B U e X B l L n t D b 2 x 1 b W 4 z L D J 9 J n F 1 b 3 Q 7 L C Z x d W 9 0 O 1 N l Y 3 R p b 2 4 x L 1 R h Y m x l M D Q 0 I C h Q Y W d l I D I 2 K S 9 D a G F u Z 2 V k I F R 5 c G U u e 0 N v b H V t b j Q s M 3 0 m c X V v d D s s J n F 1 b 3 Q 7 U 2 V j d G l v b j E v V G F i b G U w N D Q g K F B h Z 2 U g M j Y p L 0 N o Y W 5 n Z W Q g V H l w Z S 5 7 Q 2 9 s d W 1 u N S w 0 f S Z x d W 9 0 O y w m c X V v d D t T Z W N 0 a W 9 u M S 9 U Y W J s Z T A 0 N C A o U G F n Z S A y N i k v Q 2 h h b m d l Z C B U e X B l L n t D b 2 x 1 b W 4 2 L D V 9 J n F 1 b 3 Q 7 L C Z x d W 9 0 O 1 N l Y 3 R p b 2 4 x L 1 R h Y m x l M D Q 0 I C h Q Y W d l I D I 2 K S 9 D a G F u Z 2 V k I F R 5 c G U u e 0 N v b H V t b j c s N n 0 m c X V v d D s s J n F 1 b 3 Q 7 U 2 V j d G l v b j E v V G F i b G U w N D Q g K F B h Z 2 U g M j Y p L 0 N o Y W 5 n Z W Q g V H l w Z S 5 7 Q 2 9 s d W 1 u O C w 3 f S Z x d W 9 0 O y w m c X V v d D t T Z W N 0 a W 9 u M S 9 U Y W J s Z T A 0 N C A o U G F n Z S A y N i k v Q 2 h h b m d l Z C B U e X B l L n t D b 2 x 1 b W 4 5 L D h 9 J n F 1 b 3 Q 7 L C Z x d W 9 0 O 1 N l Y 3 R p b 2 4 x L 1 R h Y m x l M D Q 0 I C h Q Y W d l I D I 2 K S 9 D a G F u Z 2 V k I F R 5 c G U u e 0 N v b H V t b j E w L D l 9 J n F 1 b 3 Q 7 L C Z x d W 9 0 O 1 N l Y 3 R p b 2 4 x L 1 R h Y m x l M D Q 0 I C h Q Y W d l I D I 2 K S 9 D a G F u Z 2 V k I F R 5 c G U u e 0 N v b H V t b j E x L D E w f S Z x d W 9 0 O y w m c X V v d D t T Z W N 0 a W 9 u M S 9 U Y W J s Z T A 0 N C A o U G F n Z S A y N i k v Q 2 h h b m d l Z C B U e X B l L n t D b 2 x 1 b W 4 x M i w x M X 0 m c X V v d D s s J n F 1 b 3 Q 7 U 2 V j d G l v b j E v V G F i b G U w N D Q g K F B h Z 2 U g M j Y p L 0 N o Y W 5 n Z W Q g V H l w Z S 5 7 Q 2 9 s d W 1 u M T M s M T J 9 J n F 1 b 3 Q 7 L C Z x d W 9 0 O 1 N l Y 3 R p b 2 4 x L 1 R h Y m x l M D Q 0 I C h Q Y W d l I D I 2 K S 9 D a G F u Z 2 V k I F R 5 c G U u e 0 N v b H V t b j E 0 L D E z f S Z x d W 9 0 O y w m c X V v d D t T Z W N 0 a W 9 u M S 9 U Y W J s Z T A 0 N C A o U G F n Z S A y N i k v Q 2 h h b m d l Z C B U e X B l L n t D b 2 x 1 b W 4 x N S w x N H 0 m c X V v d D s s J n F 1 b 3 Q 7 U 2 V j d G l v b j E v V G F i b G U w N D Q g K F B h Z 2 U g M j Y p L 0 N o Y W 5 n Z W Q g V H l w Z S 5 7 Q 2 9 s d W 1 u M T Y s M T V 9 J n F 1 b 3 Q 7 L C Z x d W 9 0 O 1 N l Y 3 R p b 2 4 x L 1 R h Y m x l M D Q 0 I C h Q Y W d l I D I 2 K S 9 D a G F u Z 2 V k I F R 5 c G U u e 0 N v b H V t b j E 3 L D E 2 f S Z x d W 9 0 O y w m c X V v d D t T Z W N 0 a W 9 u M S 9 U Y W J s Z T A 0 N C A o U G F n Z S A y N i k v Q 2 h h b m d l Z C B U e X B l L n t D b 2 x 1 b W 4 x O C w x N 3 0 m c X V v d D s s J n F 1 b 3 Q 7 U 2 V j d G l v b j E v V G F i b G U w N D Q g K F B h Z 2 U g M j Y p L 0 N o Y W 5 n Z W Q g V H l w Z S 5 7 Q 2 9 s d W 1 u M T k s M T h 9 J n F 1 b 3 Q 7 L C Z x d W 9 0 O 1 N l Y 3 R p b 2 4 x L 1 R h Y m x l M D Q 0 I C h Q Y W d l I D I 2 K S 9 D a G F u Z 2 V k I F R 5 c G U u e 0 N v b H V t b j I w L D E 5 f S Z x d W 9 0 O y w m c X V v d D t T Z W N 0 a W 9 u M S 9 U Y W J s Z T A 0 N C A o U G F n Z S A y N i k v Q 2 h h b m d l Z C B U e X B l L n t D b 2 x 1 b W 4 y M S w y M H 0 m c X V v d D s s J n F 1 b 3 Q 7 U 2 V j d G l v b j E v V G F i b G U w N D Q g K F B h Z 2 U g M j Y p L 0 N o Y W 5 n Z W Q g V H l w Z S 5 7 Q 2 9 s d W 1 u M j I s M j F 9 J n F 1 b 3 Q 7 L C Z x d W 9 0 O 1 N l Y 3 R p b 2 4 x L 1 R h Y m x l M D Q 0 I C h Q Y W d l I D I 2 K S 9 D a G F u Z 2 V k I F R 5 c G U u e 0 N v b H V t b j I z L D I y f S Z x d W 9 0 O y w m c X V v d D t T Z W N 0 a W 9 u M S 9 U Y W J s Z T A 0 N C A o U G F n Z S A y N i k v Q 2 h h b m d l Z C B U e X B l L n t D b 2 x 1 b W 4 y N C w y M 3 0 m c X V v d D s s J n F 1 b 3 Q 7 U 2 V j d G l v b j E v V G F i b G U w N D Q g K F B h Z 2 U g M j Y p L 0 N o Y W 5 n Z W Q g V H l w Z S 5 7 Q 2 9 s d W 1 u M j U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U Y W J s Z T A 0 N C A o U G F n Z S A y N i k v Q 2 h h b m d l Z C B U e X B l L n t D b 2 x 1 b W 4 x L D B 9 J n F 1 b 3 Q 7 L C Z x d W 9 0 O 1 N l Y 3 R p b 2 4 x L 1 R h Y m x l M D Q 0 I C h Q Y W d l I D I 2 K S 9 D a G F u Z 2 V k I F R 5 c G U u e 0 N v b H V t b j I s M X 0 m c X V v d D s s J n F 1 b 3 Q 7 U 2 V j d G l v b j E v V G F i b G U w N D Q g K F B h Z 2 U g M j Y p L 0 N o Y W 5 n Z W Q g V H l w Z S 5 7 Q 2 9 s d W 1 u M y w y f S Z x d W 9 0 O y w m c X V v d D t T Z W N 0 a W 9 u M S 9 U Y W J s Z T A 0 N C A o U G F n Z S A y N i k v Q 2 h h b m d l Z C B U e X B l L n t D b 2 x 1 b W 4 0 L D N 9 J n F 1 b 3 Q 7 L C Z x d W 9 0 O 1 N l Y 3 R p b 2 4 x L 1 R h Y m x l M D Q 0 I C h Q Y W d l I D I 2 K S 9 D a G F u Z 2 V k I F R 5 c G U u e 0 N v b H V t b j U s N H 0 m c X V v d D s s J n F 1 b 3 Q 7 U 2 V j d G l v b j E v V G F i b G U w N D Q g K F B h Z 2 U g M j Y p L 0 N o Y W 5 n Z W Q g V H l w Z S 5 7 Q 2 9 s d W 1 u N i w 1 f S Z x d W 9 0 O y w m c X V v d D t T Z W N 0 a W 9 u M S 9 U Y W J s Z T A 0 N C A o U G F n Z S A y N i k v Q 2 h h b m d l Z C B U e X B l L n t D b 2 x 1 b W 4 3 L D Z 9 J n F 1 b 3 Q 7 L C Z x d W 9 0 O 1 N l Y 3 R p b 2 4 x L 1 R h Y m x l M D Q 0 I C h Q Y W d l I D I 2 K S 9 D a G F u Z 2 V k I F R 5 c G U u e 0 N v b H V t b j g s N 3 0 m c X V v d D s s J n F 1 b 3 Q 7 U 2 V j d G l v b j E v V G F i b G U w N D Q g K F B h Z 2 U g M j Y p L 0 N o Y W 5 n Z W Q g V H l w Z S 5 7 Q 2 9 s d W 1 u O S w 4 f S Z x d W 9 0 O y w m c X V v d D t T Z W N 0 a W 9 u M S 9 U Y W J s Z T A 0 N C A o U G F n Z S A y N i k v Q 2 h h b m d l Z C B U e X B l L n t D b 2 x 1 b W 4 x M C w 5 f S Z x d W 9 0 O y w m c X V v d D t T Z W N 0 a W 9 u M S 9 U Y W J s Z T A 0 N C A o U G F n Z S A y N i k v Q 2 h h b m d l Z C B U e X B l L n t D b 2 x 1 b W 4 x M S w x M H 0 m c X V v d D s s J n F 1 b 3 Q 7 U 2 V j d G l v b j E v V G F i b G U w N D Q g K F B h Z 2 U g M j Y p L 0 N o Y W 5 n Z W Q g V H l w Z S 5 7 Q 2 9 s d W 1 u M T I s M T F 9 J n F 1 b 3 Q 7 L C Z x d W 9 0 O 1 N l Y 3 R p b 2 4 x L 1 R h Y m x l M D Q 0 I C h Q Y W d l I D I 2 K S 9 D a G F u Z 2 V k I F R 5 c G U u e 0 N v b H V t b j E z L D E y f S Z x d W 9 0 O y w m c X V v d D t T Z W N 0 a W 9 u M S 9 U Y W J s Z T A 0 N C A o U G F n Z S A y N i k v Q 2 h h b m d l Z C B U e X B l L n t D b 2 x 1 b W 4 x N C w x M 3 0 m c X V v d D s s J n F 1 b 3 Q 7 U 2 V j d G l v b j E v V G F i b G U w N D Q g K F B h Z 2 U g M j Y p L 0 N o Y W 5 n Z W Q g V H l w Z S 5 7 Q 2 9 s d W 1 u M T U s M T R 9 J n F 1 b 3 Q 7 L C Z x d W 9 0 O 1 N l Y 3 R p b 2 4 x L 1 R h Y m x l M D Q 0 I C h Q Y W d l I D I 2 K S 9 D a G F u Z 2 V k I F R 5 c G U u e 0 N v b H V t b j E 2 L D E 1 f S Z x d W 9 0 O y w m c X V v d D t T Z W N 0 a W 9 u M S 9 U Y W J s Z T A 0 N C A o U G F n Z S A y N i k v Q 2 h h b m d l Z C B U e X B l L n t D b 2 x 1 b W 4 x N y w x N n 0 m c X V v d D s s J n F 1 b 3 Q 7 U 2 V j d G l v b j E v V G F i b G U w N D Q g K F B h Z 2 U g M j Y p L 0 N o Y W 5 n Z W Q g V H l w Z S 5 7 Q 2 9 s d W 1 u M T g s M T d 9 J n F 1 b 3 Q 7 L C Z x d W 9 0 O 1 N l Y 3 R p b 2 4 x L 1 R h Y m x l M D Q 0 I C h Q Y W d l I D I 2 K S 9 D a G F u Z 2 V k I F R 5 c G U u e 0 N v b H V t b j E 5 L D E 4 f S Z x d W 9 0 O y w m c X V v d D t T Z W N 0 a W 9 u M S 9 U Y W J s Z T A 0 N C A o U G F n Z S A y N i k v Q 2 h h b m d l Z C B U e X B l L n t D b 2 x 1 b W 4 y M C w x O X 0 m c X V v d D s s J n F 1 b 3 Q 7 U 2 V j d G l v b j E v V G F i b G U w N D Q g K F B h Z 2 U g M j Y p L 0 N o Y W 5 n Z W Q g V H l w Z S 5 7 Q 2 9 s d W 1 u M j E s M j B 9 J n F 1 b 3 Q 7 L C Z x d W 9 0 O 1 N l Y 3 R p b 2 4 x L 1 R h Y m x l M D Q 0 I C h Q Y W d l I D I 2 K S 9 D a G F u Z 2 V k I F R 5 c G U u e 0 N v b H V t b j I y L D I x f S Z x d W 9 0 O y w m c X V v d D t T Z W N 0 a W 9 u M S 9 U Y W J s Z T A 0 N C A o U G F n Z S A y N i k v Q 2 h h b m d l Z C B U e X B l L n t D b 2 x 1 b W 4 y M y w y M n 0 m c X V v d D s s J n F 1 b 3 Q 7 U 2 V j d G l v b j E v V G F i b G U w N D Q g K F B h Z 2 U g M j Y p L 0 N o Y W 5 n Z W Q g V H l w Z S 5 7 Q 2 9 s d W 1 u M j Q s M j N 9 J n F 1 b 3 Q 7 L C Z x d W 9 0 O 1 N l Y 3 R p b 2 4 x L 1 R h Y m x l M D Q 0 I C h Q Y W d l I D I 2 K S 9 D a G F u Z 2 V k I F R 5 c G U u e 0 N v b H V t b j I 1 L D I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Q l M j A o U G F n Z S U y M D I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C U y M C h Q Y W d l J T I w M j Y p L 1 R h Y m x l M D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I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T c 6 N T Q 6 M T k u N T c 0 M D U w O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O S A o U G F n Z S A y M C k v Q 2 h h b m d l Z C B U e X B l L n t D b 2 x 1 b W 4 x L D B 9 J n F 1 b 3 Q 7 L C Z x d W 9 0 O 1 N l Y 3 R p b 2 4 x L 1 R h Y m x l M D I 5 I C h Q Y W d l I D I w K S 9 D a G F u Z 2 V k I F R 5 c G U u e 0 N v b H V t b j I s M X 0 m c X V v d D s s J n F 1 b 3 Q 7 U 2 V j d G l v b j E v V G F i b G U w M j k g K F B h Z 2 U g M j A p L 0 N o Y W 5 n Z W Q g V H l w Z S 5 7 Q 2 9 s d W 1 u M y w y f S Z x d W 9 0 O y w m c X V v d D t T Z W N 0 a W 9 u M S 9 U Y W J s Z T A y O S A o U G F n Z S A y M C k v Q 2 h h b m d l Z C B U e X B l L n t D b 2 x 1 b W 4 0 L D N 9 J n F 1 b 3 Q 7 L C Z x d W 9 0 O 1 N l Y 3 R p b 2 4 x L 1 R h Y m x l M D I 5 I C h Q Y W d l I D I w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j k g K F B h Z 2 U g M j A p L 0 N o Y W 5 n Z W Q g V H l w Z S 5 7 Q 2 9 s d W 1 u M S w w f S Z x d W 9 0 O y w m c X V v d D t T Z W N 0 a W 9 u M S 9 U Y W J s Z T A y O S A o U G F n Z S A y M C k v Q 2 h h b m d l Z C B U e X B l L n t D b 2 x 1 b W 4 y L D F 9 J n F 1 b 3 Q 7 L C Z x d W 9 0 O 1 N l Y 3 R p b 2 4 x L 1 R h Y m x l M D I 5 I C h Q Y W d l I D I w K S 9 D a G F u Z 2 V k I F R 5 c G U u e 0 N v b H V t b j M s M n 0 m c X V v d D s s J n F 1 b 3 Q 7 U 2 V j d G l v b j E v V G F i b G U w M j k g K F B h Z 2 U g M j A p L 0 N o Y W 5 n Z W Q g V H l w Z S 5 7 Q 2 9 s d W 1 u N C w z f S Z x d W 9 0 O y w m c X V v d D t T Z W N 0 a W 9 u M S 9 U Y W J s Z T A y O S A o U G F n Z S A y M C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C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M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N V Q x O T o w N T o y O S 4 z N z Q 3 M z M 2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z I C h Q Y W d l I D M 5 K S 9 D a G F u Z 2 V k I F R 5 c G U u e 0 N v b H V t b j E s M H 0 m c X V v d D s s J n F 1 b 3 Q 7 U 2 V j d G l v b j E v V G F i b G U w M z M g K F B h Z 2 U g M z k p L 0 N o Y W 5 n Z W Q g V H l w Z S 5 7 Q 2 9 s d W 1 u M i w x f S Z x d W 9 0 O y w m c X V v d D t T Z W N 0 a W 9 u M S 9 U Y W J s Z T A z M y A o U G F n Z S A z O S k v Q 2 h h b m d l Z C B U e X B l L n t D b 2 x 1 b W 4 z L D J 9 J n F 1 b 3 Q 7 L C Z x d W 9 0 O 1 N l Y 3 R p b 2 4 x L 1 R h Y m x l M D M z I C h Q Y W d l I D M 5 K S 9 D a G F u Z 2 V k I F R 5 c G U u e 0 N v b H V t b j Q s M 3 0 m c X V v d D s s J n F 1 b 3 Q 7 U 2 V j d G l v b j E v V G F i b G U w M z M g K F B h Z 2 U g M z k p L 0 N o Y W 5 n Z W Q g V H l w Z S 5 7 Q 2 9 s d W 1 u N S w 0 f S Z x d W 9 0 O y w m c X V v d D t T Z W N 0 a W 9 u M S 9 U Y W J s Z T A z M y A o U G F n Z S A z O S k v Q 2 h h b m d l Z C B U e X B l L n t D b 2 x 1 b W 4 2 L D V 9 J n F 1 b 3 Q 7 L C Z x d W 9 0 O 1 N l Y 3 R p b 2 4 x L 1 R h Y m x l M D M z I C h Q Y W d l I D M 5 K S 9 D a G F u Z 2 V k I F R 5 c G U u e 0 N v b H V t b j c s N n 0 m c X V v d D s s J n F 1 b 3 Q 7 U 2 V j d G l v b j E v V G F i b G U w M z M g K F B h Z 2 U g M z k p L 0 N o Y W 5 n Z W Q g V H l w Z S 5 7 Q 2 9 s d W 1 u O C w 3 f S Z x d W 9 0 O y w m c X V v d D t T Z W N 0 a W 9 u M S 9 U Y W J s Z T A z M y A o U G F n Z S A z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z I C h Q Y W d l I D M 5 K S 9 D a G F u Z 2 V k I F R 5 c G U u e 0 N v b H V t b j E s M H 0 m c X V v d D s s J n F 1 b 3 Q 7 U 2 V j d G l v b j E v V G F i b G U w M z M g K F B h Z 2 U g M z k p L 0 N o Y W 5 n Z W Q g V H l w Z S 5 7 Q 2 9 s d W 1 u M i w x f S Z x d W 9 0 O y w m c X V v d D t T Z W N 0 a W 9 u M S 9 U Y W J s Z T A z M y A o U G F n Z S A z O S k v Q 2 h h b m d l Z C B U e X B l L n t D b 2 x 1 b W 4 z L D J 9 J n F 1 b 3 Q 7 L C Z x d W 9 0 O 1 N l Y 3 R p b 2 4 x L 1 R h Y m x l M D M z I C h Q Y W d l I D M 5 K S 9 D a G F u Z 2 V k I F R 5 c G U u e 0 N v b H V t b j Q s M 3 0 m c X V v d D s s J n F 1 b 3 Q 7 U 2 V j d G l v b j E v V G F i b G U w M z M g K F B h Z 2 U g M z k p L 0 N o Y W 5 n Z W Q g V H l w Z S 5 7 Q 2 9 s d W 1 u N S w 0 f S Z x d W 9 0 O y w m c X V v d D t T Z W N 0 a W 9 u M S 9 U Y W J s Z T A z M y A o U G F n Z S A z O S k v Q 2 h h b m d l Z C B U e X B l L n t D b 2 x 1 b W 4 2 L D V 9 J n F 1 b 3 Q 7 L C Z x d W 9 0 O 1 N l Y 3 R p b 2 4 x L 1 R h Y m x l M D M z I C h Q Y W d l I D M 5 K S 9 D a G F u Z 2 V k I F R 5 c G U u e 0 N v b H V t b j c s N n 0 m c X V v d D s s J n F 1 b 3 Q 7 U 2 V j d G l v b j E v V G F i b G U w M z M g K F B h Z 2 U g M z k p L 0 N o Y W 5 n Z W Q g V H l w Z S 5 7 Q 2 9 s d W 1 u O C w 3 f S Z x d W 9 0 O y w m c X V v d D t T Z W N 0 a W 9 u M S 9 U Y W J s Z T A z M y A o U G F n Z S A z O S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y U y M C h Q Y W d l J T I w M z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z J T I w K F B h Z 2 U l M j A z O S k v V G F i b G U w M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z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M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N V Q x O T o 0 M T o x O S 4 x N T M y M D M 1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w I C h Q Y W d l I D M z K S 9 D a G F u Z 2 V k I F R 5 c G U u e 0 N v b H V t b j E s M H 0 m c X V v d D s s J n F 1 b 3 Q 7 U 2 V j d G l v b j E v V G F i b G U w N j A g K F B h Z 2 U g M z M p L 0 N o Y W 5 n Z W Q g V H l w Z S 5 7 Q 2 9 s d W 1 u M i w x f S Z x d W 9 0 O y w m c X V v d D t T Z W N 0 a W 9 u M S 9 U Y W J s Z T A 2 M C A o U G F n Z S A z M y k v Q 2 h h b m d l Z C B U e X B l L n t D b 2 x 1 b W 4 z L D J 9 J n F 1 b 3 Q 7 L C Z x d W 9 0 O 1 N l Y 3 R p b 2 4 x L 1 R h Y m x l M D Y w I C h Q Y W d l I D M z K S 9 D a G F u Z 2 V k I F R 5 c G U u e 0 N v b H V t b j Q s M 3 0 m c X V v d D s s J n F 1 b 3 Q 7 U 2 V j d G l v b j E v V G F i b G U w N j A g K F B h Z 2 U g M z M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2 M C A o U G F n Z S A z M y k v Q 2 h h b m d l Z C B U e X B l L n t D b 2 x 1 b W 4 x L D B 9 J n F 1 b 3 Q 7 L C Z x d W 9 0 O 1 N l Y 3 R p b 2 4 x L 1 R h Y m x l M D Y w I C h Q Y W d l I D M z K S 9 D a G F u Z 2 V k I F R 5 c G U u e 0 N v b H V t b j I s M X 0 m c X V v d D s s J n F 1 b 3 Q 7 U 2 V j d G l v b j E v V G F i b G U w N j A g K F B h Z 2 U g M z M p L 0 N o Y W 5 n Z W Q g V H l w Z S 5 7 Q 2 9 s d W 1 u M y w y f S Z x d W 9 0 O y w m c X V v d D t T Z W N 0 a W 9 u M S 9 U Y W J s Z T A 2 M C A o U G F n Z S A z M y k v Q 2 h h b m d l Z C B U e X B l L n t D b 2 x 1 b W 4 0 L D N 9 J n F 1 b 3 Q 7 L C Z x d W 9 0 O 1 N l Y 3 R p b 2 4 x L 1 R h Y m x l M D Y w I C h Q Y W d l I D M z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w J T I w K F B h Z 2 U l M j A z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M z K S 9 U Y W J s Z T A 2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z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M z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A 6 N D k u N T E x M T g y N l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M z Q p L 0 N o Y W 5 n Z W Q g V H l w Z S 5 7 Q 2 9 s d W 1 u M S w w f S Z x d W 9 0 O y w m c X V v d D t T Z W N 0 a W 9 u M S 9 U Y W J s Z T A 2 M S A o U G F n Z S A z N C k v Q 2 h h b m d l Z C B U e X B l L n t D b 2 x 1 b W 4 y L D F 9 J n F 1 b 3 Q 7 L C Z x d W 9 0 O 1 N l Y 3 R p b 2 4 x L 1 R h Y m x l M D Y x I C h Q Y W d l I D M 0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E g K F B h Z 2 U g M z Q p L 0 N o Y W 5 n Z W Q g V H l w Z S 5 7 Q 2 9 s d W 1 u M S w w f S Z x d W 9 0 O y w m c X V v d D t T Z W N 0 a W 9 u M S 9 U Y W J s Z T A 2 M S A o U G F n Z S A z N C k v Q 2 h h b m d l Z C B U e X B l L n t D b 2 x 1 b W 4 y L D F 9 J n F 1 b 3 Q 7 L C Z x d W 9 0 O 1 N l Y 3 R p b 2 4 x L 1 R h Y m x l M D Y x I C h Q Y W d l I D M 0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x J T I w K F B h Z 2 U l M j A z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M 0 K S 9 U Y W J s Z T A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z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A 6 N D k u N T U z M T I 2 N F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M z U p L 0 N o Y W 5 n Z W Q g V H l w Z S 5 7 Q 2 9 s d W 1 u M S w w f S Z x d W 9 0 O y w m c X V v d D t T Z W N 0 a W 9 u M S 9 U Y W J s Z T A 2 M i A o U G F n Z S A z N S k v Q 2 h h b m d l Z C B U e X B l L n t D b 2 x 1 b W 4 y L D F 9 J n F 1 b 3 Q 7 L C Z x d W 9 0 O 1 N l Y 3 R p b 2 4 x L 1 R h Y m x l M D Y y I C h Q Y W d l I D M 1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I g K F B h Z 2 U g M z U p L 0 N o Y W 5 n Z W Q g V H l w Z S 5 7 Q 2 9 s d W 1 u M S w w f S Z x d W 9 0 O y w m c X V v d D t T Z W N 0 a W 9 u M S 9 U Y W J s Z T A 2 M i A o U G F n Z S A z N S k v Q 2 h h b m d l Z C B U e X B l L n t D b 2 x 1 b W 4 y L D F 9 J n F 1 b 3 Q 7 L C Z x d W 9 0 O 1 N l Y 3 R p b 2 4 x L 1 R h Y m x l M D Y y I C h Q Y W d l I D M 1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M 1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M z Q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M 6 M j c u O T A 2 M z M 1 M V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M z Q p I C g y K S 9 D a G F u Z 2 V k I F R 5 c G U u e 0 N v b H V t b j E s M H 0 m c X V v d D s s J n F 1 b 3 Q 7 U 2 V j d G l v b j E v V G F i b G U w N j E g K F B h Z 2 U g M z Q p I C g y K S 9 D a G F u Z 2 V k I F R 5 c G U u e 0 N v b H V t b j I s M X 0 m c X V v d D s s J n F 1 b 3 Q 7 U 2 V j d G l v b j E v V G F i b G U w N j E g K F B h Z 2 U g M z Q p I C g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E g K F B h Z 2 U g M z Q p I C g y K S 9 D a G F u Z 2 V k I F R 5 c G U u e 0 N v b H V t b j E s M H 0 m c X V v d D s s J n F 1 b 3 Q 7 U 2 V j d G l v b j E v V G F i b G U w N j E g K F B h Z 2 U g M z Q p I C g y K S 9 D a G F u Z 2 V k I F R 5 c G U u e 0 N v b H V t b j I s M X 0 m c X V v d D s s J n F 1 b 3 Q 7 U 2 V j d G l v b j E v V G F i b G U w N j E g K F B h Z 2 U g M z Q p I C g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x J T I w K F B h Z 2 U l M j A z N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M 0 K S U y M C g y K S 9 U Y W J s Z T A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z N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M z U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M 6 M j c u O T Q 0 M T M 1 N l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M z U p I C g y K S 9 D a G F u Z 2 V k I F R 5 c G U u e 0 N v b H V t b j E s M H 0 m c X V v d D s s J n F 1 b 3 Q 7 U 2 V j d G l v b j E v V G F i b G U w N j I g K F B h Z 2 U g M z U p I C g y K S 9 D a G F u Z 2 V k I F R 5 c G U u e 0 N v b H V t b j I s M X 0 m c X V v d D s s J n F 1 b 3 Q 7 U 2 V j d G l v b j E v V G F i b G U w N j I g K F B h Z 2 U g M z U p I C g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I g K F B h Z 2 U g M z U p I C g y K S 9 D a G F u Z 2 V k I F R 5 c G U u e 0 N v b H V t b j E s M H 0 m c X V v d D s s J n F 1 b 3 Q 7 U 2 V j d G l v b j E v V G F i b G U w N j I g K F B h Z 2 U g M z U p I C g y K S 9 D a G F u Z 2 V k I F R 5 c G U u e 0 N v b H V t b j I s M X 0 m c X V v d D s s J n F 1 b 3 Q 7 U 2 V j d G l v b j E v V G F i b G U w N j I g K F B h Z 2 U g M z U p I C g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z N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M 1 K S U y M C g y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z N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E 6 M j U 6 N T g u N D Q 3 N D Y 4 M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C A o U G F n Z S A 1 M S k v Q 2 h h b m d l Z C B U e X B l L n t D b 2 x 1 b W 4 x L D B 9 J n F 1 b 3 Q 7 L C Z x d W 9 0 O 1 N l Y 3 R p b 2 4 x L 1 R h Y m x l M D g 0 I C h Q Y W d l I D U x K S 9 D a G F u Z 2 V k I F R 5 c G U u e 0 N v b H V t b j I s M X 0 m c X V v d D s s J n F 1 b 3 Q 7 U 2 V j d G l v b j E v V G F i b G U w O D Q g K F B h Z 2 U g N T E p L 0 N o Y W 5 n Z W Q g V H l w Z S 5 7 Q 2 9 s d W 1 u M y w y f S Z x d W 9 0 O y w m c X V v d D t T Z W N 0 a W 9 u M S 9 U Y W J s Z T A 4 N C A o U G F n Z S A 1 M S k v Q 2 h h b m d l Z C B U e X B l L n t D b 2 x 1 b W 4 0 L D N 9 J n F 1 b 3 Q 7 L C Z x d W 9 0 O 1 N l Y 3 R p b 2 4 x L 1 R h Y m x l M D g 0 I C h Q Y W d l I D U x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Q g K F B h Z 2 U g N T E p L 0 N o Y W 5 n Z W Q g V H l w Z S 5 7 Q 2 9 s d W 1 u M S w w f S Z x d W 9 0 O y w m c X V v d D t T Z W N 0 a W 9 u M S 9 U Y W J s Z T A 4 N C A o U G F n Z S A 1 M S k v Q 2 h h b m d l Z C B U e X B l L n t D b 2 x 1 b W 4 y L D F 9 J n F 1 b 3 Q 7 L C Z x d W 9 0 O 1 N l Y 3 R p b 2 4 x L 1 R h Y m x l M D g 0 I C h Q Y W d l I D U x K S 9 D a G F u Z 2 V k I F R 5 c G U u e 0 N v b H V t b j M s M n 0 m c X V v d D s s J n F 1 b 3 Q 7 U 2 V j d G l v b j E v V G F i b G U w O D Q g K F B h Z 2 U g N T E p L 0 N o Y W 5 n Z W Q g V H l w Z S 5 7 Q 2 9 s d W 1 u N C w z f S Z x d W 9 0 O y w m c X V v d D t T Z W N 0 a W 9 u M S 9 U Y W J s Z T A 4 N C A o U G F n Z S A 1 M S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N C U y M C h Q Y W d l J T I w N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1 M S k v V G F i b G U w O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E 6 M j U 6 N T g u N D c 3 N j A 5 N l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S A o U G F n Z S A 1 M S k v Q 2 h h b m d l Z C B U e X B l L n t D b 2 x 1 b W 4 x L D B 9 J n F 1 b 3 Q 7 L C Z x d W 9 0 O 1 N l Y 3 R p b 2 4 x L 1 R h Y m x l M D g 1 I C h Q Y W d l I D U x K S 9 D a G F u Z 2 V k I F R 5 c G U u e 0 N v b H V t b j I s M X 0 m c X V v d D s s J n F 1 b 3 Q 7 U 2 V j d G l v b j E v V G F i b G U w O D U g K F B h Z 2 U g N T E p L 0 N o Y W 5 n Z W Q g V H l w Z S 5 7 Q 2 9 s d W 1 u M y w y f S Z x d W 9 0 O y w m c X V v d D t T Z W N 0 a W 9 u M S 9 U Y W J s Z T A 4 N S A o U G F n Z S A 1 M S k v Q 2 h h b m d l Z C B U e X B l L n t D b 2 x 1 b W 4 0 L D N 9 J n F 1 b 3 Q 7 L C Z x d W 9 0 O 1 N l Y 3 R p b 2 4 x L 1 R h Y m x l M D g 1 I C h Q Y W d l I D U x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U g K F B h Z 2 U g N T E p L 0 N o Y W 5 n Z W Q g V H l w Z S 5 7 Q 2 9 s d W 1 u M S w w f S Z x d W 9 0 O y w m c X V v d D t T Z W N 0 a W 9 u M S 9 U Y W J s Z T A 4 N S A o U G F n Z S A 1 M S k v Q 2 h h b m d l Z C B U e X B l L n t D b 2 x 1 b W 4 y L D F 9 J n F 1 b 3 Q 7 L C Z x d W 9 0 O 1 N l Y 3 R p b 2 4 x L 1 R h Y m x l M D g 1 I C h Q Y W d l I D U x K S 9 D a G F u Z 2 V k I F R 5 c G U u e 0 N v b H V t b j M s M n 0 m c X V v d D s s J n F 1 b 3 Q 7 U 2 V j d G l v b j E v V G F i b G U w O D U g K F B h Z 2 U g N T E p L 0 N o Y W 5 n Z W Q g V H l w Z S 5 7 Q 2 9 s d W 1 u N C w z f S Z x d W 9 0 O y w m c X V v d D t T Z W N 0 a W 9 u M S 9 U Y W J s Z T A 4 N S A o U G F n Z S A 1 M S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N S U y M C h Q Y W d l J T I w N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1 J T I w K F B h Z 2 U l M j A 1 M S k v V G F i b G U w O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Y l M j A o U G F n Z S U y M D U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I x O j I 1 O j U 4 L j U y N D I w M D J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O D Y g K F B h Z 2 U g N T E p L 0 N o Y W 5 n Z W Q g V H l w Z S 5 7 Q 2 9 s d W 1 u M S w w f S Z x d W 9 0 O y w m c X V v d D t T Z W N 0 a W 9 u M S 9 U Y W J s Z T A 4 N i A o U G F n Z S A 1 M S k v Q 2 h h b m d l Z C B U e X B l L n t D b 2 x 1 b W 4 y L D F 9 J n F 1 b 3 Q 7 L C Z x d W 9 0 O 1 N l Y 3 R p b 2 4 x L 1 R h Y m x l M D g 2 I C h Q Y W d l I D U x K S 9 D a G F u Z 2 V k I F R 5 c G U u e 0 N v b H V t b j M s M n 0 m c X V v d D s s J n F 1 b 3 Q 7 U 2 V j d G l v b j E v V G F i b G U w O D Y g K F B h Z 2 U g N T E p L 0 N o Y W 5 n Z W Q g V H l w Z S 5 7 Q 2 9 s d W 1 u N C w z f S Z x d W 9 0 O y w m c X V v d D t T Z W N 0 a W 9 u M S 9 U Y W J s Z T A 4 N i A o U G F n Z S A 1 M S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g 2 I C h Q Y W d l I D U x K S 9 D a G F u Z 2 V k I F R 5 c G U u e 0 N v b H V t b j E s M H 0 m c X V v d D s s J n F 1 b 3 Q 7 U 2 V j d G l v b j E v V G F i b G U w O D Y g K F B h Z 2 U g N T E p L 0 N o Y W 5 n Z W Q g V H l w Z S 5 7 Q 2 9 s d W 1 u M i w x f S Z x d W 9 0 O y w m c X V v d D t T Z W N 0 a W 9 u M S 9 U Y W J s Z T A 4 N i A o U G F n Z S A 1 M S k v Q 2 h h b m d l Z C B U e X B l L n t D b 2 x 1 b W 4 z L D J 9 J n F 1 b 3 Q 7 L C Z x d W 9 0 O 1 N l Y 3 R p b 2 4 x L 1 R h Y m x l M D g 2 I C h Q Y W d l I D U x K S 9 D a G F u Z 2 V k I F R 5 c G U u e 0 N v b H V t b j Q s M 3 0 m c X V v d D s s J n F 1 b 3 Q 7 U 2 V j d G l v b j E v V G F i b G U w O D Y g K F B h Z 2 U g N T E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O D Y l M j A o U G F n Z S U y M D U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i U y M C h Q Y W d l J T I w N T E p L 1 R h Y m x l M D g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Y l M j A o U G F n Z S U y M D U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1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S U y M C h Q Y W d l J T I w N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h U M j E 6 N T E 6 M T Y u M T Q 3 N j U y M 1 o i I C 8 + P E V u d H J 5 I F R 5 c G U 9 I k Z p b G x D b 2 x 1 b W 5 U e X B l c y I g V m F s d W U 9 I n N C Z 0 1 E Q X d N R C I g L z 4 8 R W 5 0 c n k g V H l w Z T 0 i R m l s b E N v b H V t b k 5 h b W V z I i B W Y W x 1 Z T 0 i c 1 s m c X V v d D t D b 2 x 1 b W 4 x J n F 1 b 3 Q 7 L C Z x d W 9 0 O 0 J p Z H M g a W 4 g U H J v Y 2 V z c y A o R V V z K S Z x d W 9 0 O y w m c X V v d D t C a W R z I F N 1 Y m 1 p d H R l Z C A o R V V z K S Z x d W 9 0 O y w m c X V v d D t B Y 3 R p d m U g R V V z J n F 1 b 3 Q 7 L C Z x d W 9 0 O 0 Z v c m V j Y X N 0 Z W Q g S W 5 k d X N 0 c n l c b l B y b 2 N 1 c m V t Z W 5 0 I G 9 2 Z X I g N V x u W W V h c n M g K E V V c y l e e y g x K X 0 m c X V v d D s s J n F 1 b 3 Q 7 V G 9 0 Y W w g Q m l k I F V u a X Z l c n N l X G 4 o R V V z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1 I C h Q Y W d l I D Q x K S 9 D a G F u Z 2 V k I F R 5 c G U u e 0 N v b H V t b j E s M H 0 m c X V v d D s s J n F 1 b 3 Q 7 U 2 V j d G l v b j E v V G F i b G U w N j U g K F B h Z 2 U g N D E p L 0 N o Y W 5 n Z W Q g V H l w Z S 5 7 Q m l k c y B p b i B Q c m 9 j Z X N z I C h F V X M p L D F 9 J n F 1 b 3 Q 7 L C Z x d W 9 0 O 1 N l Y 3 R p b 2 4 x L 1 R h Y m x l M D Y 1 I C h Q Y W d l I D Q x K S 9 D a G F u Z 2 V k I F R 5 c G U u e 0 J p Z H M g U 3 V i b W l 0 d G V k I C h F V X M p L D J 9 J n F 1 b 3 Q 7 L C Z x d W 9 0 O 1 N l Y 3 R p b 2 4 x L 1 R h Y m x l M D Y 1 I C h Q Y W d l I D Q x K S 9 D a G F u Z 2 V k I F R 5 c G U u e 0 F j d G l 2 Z S B F V X M s M 3 0 m c X V v d D s s J n F 1 b 3 Q 7 U 2 V j d G l v b j E v V G F i b G U w N j U g K F B h Z 2 U g N D E p L 0 N o Y W 5 n Z W Q g V H l w Z S 5 7 R m 9 y Z W N h c 3 R l Z C B J b m R 1 c 3 R y e V x u U H J v Y 3 V y Z W 1 l b n Q g b 3 Z l c i A 1 X G 5 Z Z W F y c y A o R V V z K V 5 7 e y g x K X 0 s N H 0 m c X V v d D s s J n F 1 b 3 Q 7 U 2 V j d G l v b j E v V G F i b G U w N j U g K F B h Z 2 U g N D E p L 0 N o Y W 5 n Z W Q g V H l w Z S 5 7 V G 9 0 Y W w g Q m l k I F V u a X Z l c n N l X G 4 o R V V z K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2 N S A o U G F n Z S A 0 M S k v Q 2 h h b m d l Z C B U e X B l L n t D b 2 x 1 b W 4 x L D B 9 J n F 1 b 3 Q 7 L C Z x d W 9 0 O 1 N l Y 3 R p b 2 4 x L 1 R h Y m x l M D Y 1 I C h Q Y W d l I D Q x K S 9 D a G F u Z 2 V k I F R 5 c G U u e 0 J p Z H M g a W 4 g U H J v Y 2 V z c y A o R V V z K S w x f S Z x d W 9 0 O y w m c X V v d D t T Z W N 0 a W 9 u M S 9 U Y W J s Z T A 2 N S A o U G F n Z S A 0 M S k v Q 2 h h b m d l Z C B U e X B l L n t C a W R z I F N 1 Y m 1 p d H R l Z C A o R V V z K S w y f S Z x d W 9 0 O y w m c X V v d D t T Z W N 0 a W 9 u M S 9 U Y W J s Z T A 2 N S A o U G F n Z S A 0 M S k v Q 2 h h b m d l Z C B U e X B l L n t B Y 3 R p d m U g R V V z L D N 9 J n F 1 b 3 Q 7 L C Z x d W 9 0 O 1 N l Y 3 R p b 2 4 x L 1 R h Y m x l M D Y 1 I C h Q Y W d l I D Q x K S 9 D a G F u Z 2 V k I F R 5 c G U u e 0 Z v c m V j Y X N 0 Z W Q g S W 5 k d X N 0 c n l c b l B y b 2 N 1 c m V t Z W 5 0 I G 9 2 Z X I g N V x u W W V h c n M g K E V V c y l e e 3 s o M S l 9 L D R 9 J n F 1 b 3 Q 7 L C Z x d W 9 0 O 1 N l Y 3 R p b 2 4 x L 1 R h Y m x l M D Y 1 I C h Q Y W d l I D Q x K S 9 D a G F u Z 2 V k I F R 5 c G U u e 1 R v d G F s I E J p Z C B V b m l 2 Z X J z Z V x u K E V V c y k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1 J T I w K F B h Z 2 U l M j A 0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U l M j A o U G F n Z S U y M D Q x K S 9 U Y W J s Z T A 2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2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F Q y M T o 1 M T o z N C 4 z M j Q 4 N j g w W i I g L z 4 8 R W 5 0 c n k g V H l w Z T 0 i R m l s b E N v b H V t b l R 5 c G V z I i B W Y W x 1 Z T 0 i c 0 J n T U R B d 0 0 9 I i A v P j x F b n R y e S B U e X B l P S J G a W x s Q 2 9 s d W 1 u T m F t Z X M i I F Z h b H V l P S J z W y Z x d W 9 0 O 0 N v b H V t b j E m c X V v d D s s J n F 1 b 3 Q 7 T m V 3 I E 9 y Z G V y c 1 x u a W 4 g U X V h c n R l c l x u K E Z p c m 0 g Y W 5 k X G 5 P c H R p b 2 4 g R V V z K S Z x d W 9 0 O y w m c X V v d D t M V E 0 g T m V 3 I E 9 y Z G V y c 1 x u K E Z p c m 0 g Y W 5 k X G 5 P c H R p b 2 4 g R V V z K S Z x d W 9 0 O y w m c X V v d D t P c H R p b 2 5 c b k N v b n Z l c n N p b 2 5 z I G l u X G 5 R d W F y d G V y I C h F V X M p J n F 1 b 3 Q 7 L C Z x d W 9 0 O 0 x U T S B P c H R p b 2 5 c b k N v b n Z l c n N p b 2 5 z I C h F V X M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Y g K F B h Z 2 U g N D I p L 0 N o Y W 5 n Z W Q g V H l w Z S 5 7 Q 2 9 s d W 1 u M S w w f S Z x d W 9 0 O y w m c X V v d D t T Z W N 0 a W 9 u M S 9 U Y W J s Z T A 2 N i A o U G F n Z S A 0 M i k v Q 2 h h b m d l Z C B U e X B l L n t O Z X c g T 3 J k Z X J z X G 5 p b i B R d W F y d G V y X G 4 o R m l y b S B h b m R c b k 9 w d G l v b i B F V X M p L D F 9 J n F 1 b 3 Q 7 L C Z x d W 9 0 O 1 N l Y 3 R p b 2 4 x L 1 R h Y m x l M D Y 2 I C h Q Y W d l I D Q y K S 9 D a G F u Z 2 V k I F R 5 c G U u e 0 x U T S B O Z X c g T 3 J k Z X J z X G 4 o R m l y b S B h b m R c b k 9 w d G l v b i B F V X M p L D J 9 J n F 1 b 3 Q 7 L C Z x d W 9 0 O 1 N l Y 3 R p b 2 4 x L 1 R h Y m x l M D Y 2 I C h Q Y W d l I D Q y K S 9 D a G F u Z 2 V k I F R 5 c G U u e 0 9 w d G l v b l x u Q 2 9 u d m V y c 2 l v b n M g a W 5 c b l F 1 Y X J 0 Z X I g K E V V c y k s M 3 0 m c X V v d D s s J n F 1 b 3 Q 7 U 2 V j d G l v b j E v V G F i b G U w N j Y g K F B h Z 2 U g N D I p L 0 N o Y W 5 n Z W Q g V H l w Z S 5 7 T F R N I E 9 w d G l v b l x u Q 2 9 u d m V y c 2 l v b n M g K E V V c y k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j Y g K F B h Z 2 U g N D I p L 0 N o Y W 5 n Z W Q g V H l w Z S 5 7 Q 2 9 s d W 1 u M S w w f S Z x d W 9 0 O y w m c X V v d D t T Z W N 0 a W 9 u M S 9 U Y W J s Z T A 2 N i A o U G F n Z S A 0 M i k v Q 2 h h b m d l Z C B U e X B l L n t O Z X c g T 3 J k Z X J z X G 5 p b i B R d W F y d G V y X G 4 o R m l y b S B h b m R c b k 9 w d G l v b i B F V X M p L D F 9 J n F 1 b 3 Q 7 L C Z x d W 9 0 O 1 N l Y 3 R p b 2 4 x L 1 R h Y m x l M D Y 2 I C h Q Y W d l I D Q y K S 9 D a G F u Z 2 V k I F R 5 c G U u e 0 x U T S B O Z X c g T 3 J k Z X J z X G 4 o R m l y b S B h b m R c b k 9 w d G l v b i B F V X M p L D J 9 J n F 1 b 3 Q 7 L C Z x d W 9 0 O 1 N l Y 3 R p b 2 4 x L 1 R h Y m x l M D Y 2 I C h Q Y W d l I D Q y K S 9 D a G F u Z 2 V k I F R 5 c G U u e 0 9 w d G l v b l x u Q 2 9 u d m V y c 2 l v b n M g a W 5 c b l F 1 Y X J 0 Z X I g K E V V c y k s M 3 0 m c X V v d D s s J n F 1 b 3 Q 7 U 2 V j d G l v b j E v V G F i b G U w N j Y g K F B h Z 2 U g N D I p L 0 N o Y W 5 n Z W Q g V H l w Z S 5 7 T F R N I E 9 w d G l v b l x u Q 2 9 u d m V y c 2 l v b n M g K E V V c y k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2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y K S 9 U Y W J s Z T A 2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F Q y M T o 1 M T o y N C 4 x O T M 3 N z U 3 W i I g L z 4 8 R W 5 0 c n k g V H l w Z T 0 i R m l s b E N v b H V t b l R 5 c G V z I i B W Y W x 1 Z T 0 i c 0 J n V U Z C U V V G Q l F N R E F 3 T U R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3 I C h Q Y W d l I D Q y K S 9 D a G F u Z 2 V k I F R 5 c G U u e 0 N v b H V t b j E s M H 0 m c X V v d D s s J n F 1 b 3 Q 7 U 2 V j d G l v b j E v V G F i b G U w N j c g K F B h Z 2 U g N D I p L 0 N o Y W 5 n Z W Q g V H l w Z S 5 7 Q 2 9 s d W 1 u M i w x f S Z x d W 9 0 O y w m c X V v d D t T Z W N 0 a W 9 u M S 9 U Y W J s Z T A 2 N y A o U G F n Z S A 0 M i k v Q 2 h h b m d l Z C B U e X B l L n t D b 2 x 1 b W 4 z L D J 9 J n F 1 b 3 Q 7 L C Z x d W 9 0 O 1 N l Y 3 R p b 2 4 x L 1 R h Y m x l M D Y 3 I C h Q Y W d l I D Q y K S 9 D a G F u Z 2 V k I F R 5 c G U u e 0 N v b H V t b j Q s M 3 0 m c X V v d D s s J n F 1 b 3 Q 7 U 2 V j d G l v b j E v V G F i b G U w N j c g K F B h Z 2 U g N D I p L 0 N o Y W 5 n Z W Q g V H l w Z S 5 7 Q 2 9 s d W 1 u N S w 0 f S Z x d W 9 0 O y w m c X V v d D t T Z W N 0 a W 9 u M S 9 U Y W J s Z T A 2 N y A o U G F n Z S A 0 M i k v Q 2 h h b m d l Z C B U e X B l L n t D b 2 x 1 b W 4 2 L D V 9 J n F 1 b 3 Q 7 L C Z x d W 9 0 O 1 N l Y 3 R p b 2 4 x L 1 R h Y m x l M D Y 3 I C h Q Y W d l I D Q y K S 9 D a G F u Z 2 V k I F R 5 c G U u e 0 N v b H V t b j c s N n 0 m c X V v d D s s J n F 1 b 3 Q 7 U 2 V j d G l v b j E v V G F i b G U w N j c g K F B h Z 2 U g N D I p L 0 N o Y W 5 n Z W Q g V H l w Z S 5 7 Q 2 9 s d W 1 u O C w 3 f S Z x d W 9 0 O y w m c X V v d D t T Z W N 0 a W 9 u M S 9 U Y W J s Z T A 2 N y A o U G F n Z S A 0 M i k v Q 2 h h b m d l Z C B U e X B l L n t D b 2 x 1 b W 4 5 L D h 9 J n F 1 b 3 Q 7 L C Z x d W 9 0 O 1 N l Y 3 R p b 2 4 x L 1 R h Y m x l M D Y 3 I C h Q Y W d l I D Q y K S 9 D a G F u Z 2 V k I F R 5 c G U u e 0 N v b H V t b j E w L D l 9 J n F 1 b 3 Q 7 L C Z x d W 9 0 O 1 N l Y 3 R p b 2 4 x L 1 R h Y m x l M D Y 3 I C h Q Y W d l I D Q y K S 9 D a G F u Z 2 V k I F R 5 c G U u e 0 N v b H V t b j E x L D E w f S Z x d W 9 0 O y w m c X V v d D t T Z W N 0 a W 9 u M S 9 U Y W J s Z T A 2 N y A o U G F n Z S A 0 M i k v Q 2 h h b m d l Z C B U e X B l L n t D b 2 x 1 b W 4 x M i w x M X 0 m c X V v d D s s J n F 1 b 3 Q 7 U 2 V j d G l v b j E v V G F i b G U w N j c g K F B h Z 2 U g N D I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2 N y A o U G F n Z S A 0 M i k v Q 2 h h b m d l Z C B U e X B l L n t D b 2 x 1 b W 4 x L D B 9 J n F 1 b 3 Q 7 L C Z x d W 9 0 O 1 N l Y 3 R p b 2 4 x L 1 R h Y m x l M D Y 3 I C h Q Y W d l I D Q y K S 9 D a G F u Z 2 V k I F R 5 c G U u e 0 N v b H V t b j I s M X 0 m c X V v d D s s J n F 1 b 3 Q 7 U 2 V j d G l v b j E v V G F i b G U w N j c g K F B h Z 2 U g N D I p L 0 N o Y W 5 n Z W Q g V H l w Z S 5 7 Q 2 9 s d W 1 u M y w y f S Z x d W 9 0 O y w m c X V v d D t T Z W N 0 a W 9 u M S 9 U Y W J s Z T A 2 N y A o U G F n Z S A 0 M i k v Q 2 h h b m d l Z C B U e X B l L n t D b 2 x 1 b W 4 0 L D N 9 J n F 1 b 3 Q 7 L C Z x d W 9 0 O 1 N l Y 3 R p b 2 4 x L 1 R h Y m x l M D Y 3 I C h Q Y W d l I D Q y K S 9 D a G F u Z 2 V k I F R 5 c G U u e 0 N v b H V t b j U s N H 0 m c X V v d D s s J n F 1 b 3 Q 7 U 2 V j d G l v b j E v V G F i b G U w N j c g K F B h Z 2 U g N D I p L 0 N o Y W 5 n Z W Q g V H l w Z S 5 7 Q 2 9 s d W 1 u N i w 1 f S Z x d W 9 0 O y w m c X V v d D t T Z W N 0 a W 9 u M S 9 U Y W J s Z T A 2 N y A o U G F n Z S A 0 M i k v Q 2 h h b m d l Z C B U e X B l L n t D b 2 x 1 b W 4 3 L D Z 9 J n F 1 b 3 Q 7 L C Z x d W 9 0 O 1 N l Y 3 R p b 2 4 x L 1 R h Y m x l M D Y 3 I C h Q Y W d l I D Q y K S 9 D a G F u Z 2 V k I F R 5 c G U u e 0 N v b H V t b j g s N 3 0 m c X V v d D s s J n F 1 b 3 Q 7 U 2 V j d G l v b j E v V G F i b G U w N j c g K F B h Z 2 U g N D I p L 0 N o Y W 5 n Z W Q g V H l w Z S 5 7 Q 2 9 s d W 1 u O S w 4 f S Z x d W 9 0 O y w m c X V v d D t T Z W N 0 a W 9 u M S 9 U Y W J s Z T A 2 N y A o U G F n Z S A 0 M i k v Q 2 h h b m d l Z C B U e X B l L n t D b 2 x 1 b W 4 x M C w 5 f S Z x d W 9 0 O y w m c X V v d D t T Z W N 0 a W 9 u M S 9 U Y W J s Z T A 2 N y A o U G F n Z S A 0 M i k v Q 2 h h b m d l Z C B U e X B l L n t D b 2 x 1 b W 4 x M S w x M H 0 m c X V v d D s s J n F 1 b 3 Q 7 U 2 V j d G l v b j E v V G F i b G U w N j c g K F B h Z 2 U g N D I p L 0 N o Y W 5 n Z W Q g V H l w Z S 5 7 Q 2 9 s d W 1 u M T I s M T F 9 J n F 1 b 3 Q 7 L C Z x d W 9 0 O 1 N l Y 3 R p b 2 4 x L 1 R h Y m x l M D Y 3 I C h Q Y W d l I D Q y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c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I p L 1 R h Y m x l M D Y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4 V D I x O j U x O j I 0 L j U 5 N z A 1 M T V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O C A o U G F n Z S A 0 M y k v Q 2 h h b m d l Z C B U e X B l L n t D b 2 x 1 b W 4 x L D B 9 J n F 1 b 3 Q 7 L C Z x d W 9 0 O 1 N l Y 3 R p b 2 4 x L 1 R h Y m x l M D Y 4 I C h Q Y W d l I D Q z K S 9 D a G F u Z 2 V k I F R 5 c G U u e 0 N v b H V t b j I s M X 0 m c X V v d D s s J n F 1 b 3 Q 7 U 2 V j d G l v b j E v V G F i b G U w N j g g K F B h Z 2 U g N D M p L 0 N o Y W 5 n Z W Q g V H l w Z S 5 7 Q 2 9 s d W 1 u M y w y f S Z x d W 9 0 O y w m c X V v d D t T Z W N 0 a W 9 u M S 9 U Y W J s Z T A 2 O C A o U G F n Z S A 0 M y k v Q 2 h h b m d l Z C B U e X B l L n t D b 2 x 1 b W 4 0 L D N 9 J n F 1 b 3 Q 7 L C Z x d W 9 0 O 1 N l Y 3 R p b 2 4 x L 1 R h Y m x l M D Y 4 I C h Q Y W d l I D Q z K S 9 D a G F u Z 2 V k I F R 5 c G U u e 0 N v b H V t b j U s N H 0 m c X V v d D s s J n F 1 b 3 Q 7 U 2 V j d G l v b j E v V G F i b G U w N j g g K F B h Z 2 U g N D M p L 0 N o Y W 5 n Z W Q g V H l w Z S 5 7 Q 2 9 s d W 1 u N i w 1 f S Z x d W 9 0 O y w m c X V v d D t T Z W N 0 a W 9 u M S 9 U Y W J s Z T A 2 O C A o U G F n Z S A 0 M y k v Q 2 h h b m d l Z C B U e X B l L n t D b 2 x 1 b W 4 3 L D Z 9 J n F 1 b 3 Q 7 L C Z x d W 9 0 O 1 N l Y 3 R p b 2 4 x L 1 R h Y m x l M D Y 4 I C h Q Y W d l I D Q z K S 9 D a G F u Z 2 V k I F R 5 c G U u e 0 N v b H V t b j g s N 3 0 m c X V v d D s s J n F 1 b 3 Q 7 U 2 V j d G l v b j E v V G F i b G U w N j g g K F B h Z 2 U g N D M p L 0 N o Y W 5 n Z W Q g V H l w Z S 5 7 Q 2 9 s d W 1 u O S w 4 f S Z x d W 9 0 O y w m c X V v d D t T Z W N 0 a W 9 u M S 9 U Y W J s Z T A 2 O C A o U G F n Z S A 0 M y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j g g K F B h Z 2 U g N D M p L 0 N o Y W 5 n Z W Q g V H l w Z S 5 7 Q 2 9 s d W 1 u M S w w f S Z x d W 9 0 O y w m c X V v d D t T Z W N 0 a W 9 u M S 9 U Y W J s Z T A 2 O C A o U G F n Z S A 0 M y k v Q 2 h h b m d l Z C B U e X B l L n t D b 2 x 1 b W 4 y L D F 9 J n F 1 b 3 Q 7 L C Z x d W 9 0 O 1 N l Y 3 R p b 2 4 x L 1 R h Y m x l M D Y 4 I C h Q Y W d l I D Q z K S 9 D a G F u Z 2 V k I F R 5 c G U u e 0 N v b H V t b j M s M n 0 m c X V v d D s s J n F 1 b 3 Q 7 U 2 V j d G l v b j E v V G F i b G U w N j g g K F B h Z 2 U g N D M p L 0 N o Y W 5 n Z W Q g V H l w Z S 5 7 Q 2 9 s d W 1 u N C w z f S Z x d W 9 0 O y w m c X V v d D t T Z W N 0 a W 9 u M S 9 U Y W J s Z T A 2 O C A o U G F n Z S A 0 M y k v Q 2 h h b m d l Z C B U e X B l L n t D b 2 x 1 b W 4 1 L D R 9 J n F 1 b 3 Q 7 L C Z x d W 9 0 O 1 N l Y 3 R p b 2 4 x L 1 R h Y m x l M D Y 4 I C h Q Y W d l I D Q z K S 9 D a G F u Z 2 V k I F R 5 c G U u e 0 N v b H V t b j Y s N X 0 m c X V v d D s s J n F 1 b 3 Q 7 U 2 V j d G l v b j E v V G F i b G U w N j g g K F B h Z 2 U g N D M p L 0 N o Y W 5 n Z W Q g V H l w Z S 5 7 Q 2 9 s d W 1 u N y w 2 f S Z x d W 9 0 O y w m c X V v d D t T Z W N 0 a W 9 u M S 9 U Y W J s Z T A 2 O C A o U G F n Z S A 0 M y k v Q 2 h h b m d l Z C B U e X B l L n t D b 2 x 1 b W 4 4 L D d 9 J n F 1 b 3 Q 7 L C Z x d W 9 0 O 1 N l Y 3 R p b 2 4 x L 1 R h Y m x l M D Y 4 I C h Q Y W d l I D Q z K S 9 D a G F u Z 2 V k I F R 5 c G U u e 0 N v b H V t b j k s O H 0 m c X V v d D s s J n F 1 b 3 Q 7 U 2 V j d G l v b j E v V G F i b G U w N j g g K F B h Z 2 U g N D M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4 J T I w K F B h Z 2 U l M j A 0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z K S 9 U Y W J s Z T A 2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5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4 V D I x O j U x O j I 0 L j k 5 M j M x M j Z a I i A v P j x F b n R y e S B U e X B l P S J G a W x s Q 2 9 s d W 1 u V H l w Z X M i I F Z h b H V l P S J z Q m d Z R k J n W U Z C Z 1 l H Q X c 9 P S I g L z 4 8 R W 5 0 c n k g V H l w Z T 0 i R m l s b E N v b H V t b k 5 h b W V z I i B W Y W x 1 Z T 0 i c 1 s m c X V v d D t D b 2 x 1 b W 4 x J n F 1 b 3 Q 7 L C Z x d W 9 0 O 0 N v b H V t b j I m c X V v d D s s J n F 1 b 3 Q 7 M j A y M i B R M S Z x d W 9 0 O y w m c X V v d D t D b 2 x 1 b W 4 0 J n F 1 b 3 Q 7 L C Z x d W 9 0 O 0 N v b H V t b j U m c X V v d D s s J n F 1 b 3 Q 7 M j A y M S B R N C Z x d W 9 0 O y w m c X V v d D t D b 2 x 1 b W 4 3 J n F 1 b 3 Q 7 L C Z x d W 9 0 O 0 N v b H V t b j g m c X V v d D s s J n F 1 b 3 Q 7 M j A y M S B R M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O S A o U G F n Z S A 0 M y k v Q 2 h h b m d l Z C B U e X B l L n t D b 2 x 1 b W 4 x L D B 9 J n F 1 b 3 Q 7 L C Z x d W 9 0 O 1 N l Y 3 R p b 2 4 x L 1 R h Y m x l M D Y 5 I C h Q Y W d l I D Q z K S 9 D a G F u Z 2 V k I F R 5 c G U u e 0 N v b H V t b j I s M X 0 m c X V v d D s s J n F 1 b 3 Q 7 U 2 V j d G l v b j E v V G F i b G U w N j k g K F B h Z 2 U g N D M p L 0 N o Y W 5 n Z W Q g V H l w Z S 5 7 M j A y M i B R M S w y f S Z x d W 9 0 O y w m c X V v d D t T Z W N 0 a W 9 u M S 9 U Y W J s Z T A 2 O S A o U G F n Z S A 0 M y k v Q 2 h h b m d l Z C B U e X B l L n t D b 2 x 1 b W 4 0 L D N 9 J n F 1 b 3 Q 7 L C Z x d W 9 0 O 1 N l Y 3 R p b 2 4 x L 1 R h Y m x l M D Y 5 I C h Q Y W d l I D Q z K S 9 D a G F u Z 2 V k I F R 5 c G U u e 0 N v b H V t b j U s N H 0 m c X V v d D s s J n F 1 b 3 Q 7 U 2 V j d G l v b j E v V G F i b G U w N j k g K F B h Z 2 U g N D M p L 0 N o Y W 5 n Z W Q g V H l w Z S 5 7 M j A y M S B R N C w 1 f S Z x d W 9 0 O y w m c X V v d D t T Z W N 0 a W 9 u M S 9 U Y W J s Z T A 2 O S A o U G F n Z S A 0 M y k v Q 2 h h b m d l Z C B U e X B l L n t D b 2 x 1 b W 4 3 L D Z 9 J n F 1 b 3 Q 7 L C Z x d W 9 0 O 1 N l Y 3 R p b 2 4 x L 1 R h Y m x l M D Y 5 I C h Q Y W d l I D Q z K S 9 D a G F u Z 2 V k I F R 5 c G U u e 0 N v b H V t b j g s N 3 0 m c X V v d D s s J n F 1 b 3 Q 7 U 2 V j d G l v b j E v V G F i b G U w N j k g K F B h Z 2 U g N D M p L 0 N o Y W 5 n Z W Q g V H l w Z S 5 7 M j A y M S B R M S w 4 f S Z x d W 9 0 O y w m c X V v d D t T Z W N 0 a W 9 u M S 9 U Y W J s Z T A 2 O S A o U G F n Z S A 0 M y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j k g K F B h Z 2 U g N D M p L 0 N o Y W 5 n Z W Q g V H l w Z S 5 7 Q 2 9 s d W 1 u M S w w f S Z x d W 9 0 O y w m c X V v d D t T Z W N 0 a W 9 u M S 9 U Y W J s Z T A 2 O S A o U G F n Z S A 0 M y k v Q 2 h h b m d l Z C B U e X B l L n t D b 2 x 1 b W 4 y L D F 9 J n F 1 b 3 Q 7 L C Z x d W 9 0 O 1 N l Y 3 R p b 2 4 x L 1 R h Y m x l M D Y 5 I C h Q Y W d l I D Q z K S 9 D a G F u Z 2 V k I F R 5 c G U u e z I w M j I g U T E s M n 0 m c X V v d D s s J n F 1 b 3 Q 7 U 2 V j d G l v b j E v V G F i b G U w N j k g K F B h Z 2 U g N D M p L 0 N o Y W 5 n Z W Q g V H l w Z S 5 7 Q 2 9 s d W 1 u N C w z f S Z x d W 9 0 O y w m c X V v d D t T Z W N 0 a W 9 u M S 9 U Y W J s Z T A 2 O S A o U G F n Z S A 0 M y k v Q 2 h h b m d l Z C B U e X B l L n t D b 2 x 1 b W 4 1 L D R 9 J n F 1 b 3 Q 7 L C Z x d W 9 0 O 1 N l Y 3 R p b 2 4 x L 1 R h Y m x l M D Y 5 I C h Q Y W d l I D Q z K S 9 D a G F u Z 2 V k I F R 5 c G U u e z I w M j E g U T Q s N X 0 m c X V v d D s s J n F 1 b 3 Q 7 U 2 V j d G l v b j E v V G F i b G U w N j k g K F B h Z 2 U g N D M p L 0 N o Y W 5 n Z W Q g V H l w Z S 5 7 Q 2 9 s d W 1 u N y w 2 f S Z x d W 9 0 O y w m c X V v d D t T Z W N 0 a W 9 u M S 9 U Y W J s Z T A 2 O S A o U G F n Z S A 0 M y k v Q 2 h h b m d l Z C B U e X B l L n t D b 2 x 1 b W 4 4 L D d 9 J n F 1 b 3 Q 7 L C Z x d W 9 0 O 1 N l Y 3 R p b 2 4 x L 1 R h Y m x l M D Y 5 I C h Q Y W d l I D Q z K S 9 D a G F u Z 2 V k I F R 5 c G U u e z I w M j E g U T E s O H 0 m c X V v d D s s J n F 1 b 3 Q 7 U 2 V j d G l v b j E v V G F i b G U w N j k g K F B h Z 2 U g N D M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5 J T I w K F B h Z 2 U l M j A 0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k l M j A o U G F n Z S U y M D Q z K S 9 U Y W J s Z T A 2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5 J T I w K F B h Z 2 U l M j A 0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k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0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U l M j A o U G F n Z S U y M D Q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S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h U M j E 6 N T E 6 M z Q u N D k 1 N D U 4 O V o i I C 8 + P E V u d H J 5 I F R 5 c G U 9 I k Z p b G x D b 2 x 1 b W 5 U e X B l c y I g V m F s d W U 9 I n N C Z 0 1 E Q X d N R E F 3 T U R B d 0 F B Q U F B Q U F B Q U F B Q U 1 E Q m d V R k J n P T 0 i I C 8 + P E V u d H J 5 I F R 5 c G U 9 I k Z p b G x D b 2 x 1 b W 5 O Y W 1 l c y I g V m F s d W U 9 I n N b J n F 1 b 3 Q 7 Q 2 9 s d W 1 u M S Z x d W 9 0 O y w m c X V v d D t C a W R z I G l u I F B y b 2 N l c 3 M g K E V V c y k m c X V v d D s s J n F 1 b 3 Q 7 Q m l k c y B T d W J t a X R 0 Z W Q g K E V V c y k m c X V v d D s s J n F 1 b 3 Q 7 Q W N 0 a X Z l I E V V c y Z x d W 9 0 O y w m c X V v d D t G b 3 J l Y 2 F z d G V k I E l u Z H V z d H J 5 X G 5 Q c m 9 j d X J l b W V u d C B v d m V y I D V c b l l l Y X J z I C h F V X M p X n s o M S l 9 J n F 1 b 3 Q 7 L C Z x d W 9 0 O 1 R v d G F s I E J p Z C B V b m l 2 Z X J z Z V x u K E V V c y k m c X V v d D s s J n F 1 b 3 Q 7 T m V 3 I E 9 y Z G V y c 1 x u a W 4 g U X V h c n R l c l x u K E Z p c m 0 g Y W 5 k X G 5 P c H R p b 2 4 g R V V z K S Z x d W 9 0 O y w m c X V v d D t M V E 0 g T m V 3 I E 9 y Z G V y c 1 x u K E Z p c m 0 g Y W 5 k X G 5 P c H R p b 2 4 g R V V z K S Z x d W 9 0 O y w m c X V v d D t P c H R p b 2 5 c b k N v b n Z l c n N p b 2 5 z I G l u X G 5 R d W F y d G V y I C h F V X M p J n F 1 b 3 Q 7 L C Z x d W 9 0 O 0 x U T S B P c H R p b 2 5 c b k N v b n Z l c n N p b 2 5 z I C h F V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s y M D I y I F E x J n F 1 b 3 Q 7 L C Z x d W 9 0 O z I w M j E g U T Q m c X V v d D s s J n F 1 b 3 Q 7 M j A y M S B R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N y 9 T b 3 V y Y 2 U u e 0 N v b H V t b j E s M H 0 m c X V v d D s s J n F 1 b 3 Q 7 U 2 V j d G l v b j E v Q X B w Z W 5 k M j c v U 2 9 1 c m N l L n t C a W R z I G l u I F B y b 2 N l c 3 M g K E V V c y k s M X 0 m c X V v d D s s J n F 1 b 3 Q 7 U 2 V j d G l v b j E v Q X B w Z W 5 k M j c v U 2 9 1 c m N l L n t C a W R z I F N 1 Y m 1 p d H R l Z C A o R V V z K S w y f S Z x d W 9 0 O y w m c X V v d D t T Z W N 0 a W 9 u M S 9 B c H B l b m Q y N y 9 T b 3 V y Y 2 U u e 0 F j d G l 2 Z S B F V X M s M 3 0 m c X V v d D s s J n F 1 b 3 Q 7 U 2 V j d G l v b j E v Q X B w Z W 5 k M j c v U 2 9 1 c m N l L n t G b 3 J l Y 2 F z d G V k I E l u Z H V z d H J 5 X G 5 Q c m 9 j d X J l b W V u d C B v d m V y I D V c b l l l Y X J z I C h F V X M p X n t 7 K D E p f S w 0 f S Z x d W 9 0 O y w m c X V v d D t T Z W N 0 a W 9 u M S 9 B c H B l b m Q y N y 9 T b 3 V y Y 2 U u e 1 R v d G F s I E J p Z C B V b m l 2 Z X J z Z V x u K E V V c y k s N X 0 m c X V v d D s s J n F 1 b 3 Q 7 U 2 V j d G l v b j E v Q X B w Z W 5 k M j c v U 2 9 1 c m N l L n t O Z X c g T 3 J k Z X J z X G 5 p b i B R d W F y d G V y X G 4 o R m l y b S B h b m R c b k 9 w d G l v b i B F V X M p L D Z 9 J n F 1 b 3 Q 7 L C Z x d W 9 0 O 1 N l Y 3 R p b 2 4 x L 0 F w c G V u Z D I 3 L 1 N v d X J j Z S 5 7 T F R N I E 5 l d y B P c m R l c n N c b i h G a X J t I G F u Z F x u T 3 B 0 a W 9 u I E V V c y k s N 3 0 m c X V v d D s s J n F 1 b 3 Q 7 U 2 V j d G l v b j E v Q X B w Z W 5 k M j c v U 2 9 1 c m N l L n t P c H R p b 2 5 c b k N v b n Z l c n N p b 2 5 z I G l u X G 5 R d W F y d G V y I C h F V X M p L D h 9 J n F 1 b 3 Q 7 L C Z x d W 9 0 O 1 N l Y 3 R p b 2 4 x L 0 F w c G V u Z D I 3 L 1 N v d X J j Z S 5 7 T F R N I E 9 w d G l v b l x u Q 2 9 u d m V y c 2 l v b n M g K E V V c y k s O X 0 m c X V v d D s s J n F 1 b 3 Q 7 U 2 V j d G l v b j E v Q X B w Z W 5 k M j c v U 2 9 1 c m N l L n t D b 2 x 1 b W 4 y L D E w f S Z x d W 9 0 O y w m c X V v d D t T Z W N 0 a W 9 u M S 9 B c H B l b m Q y N y 9 T b 3 V y Y 2 U u e 0 N v b H V t b j M s M T F 9 J n F 1 b 3 Q 7 L C Z x d W 9 0 O 1 N l Y 3 R p b 2 4 x L 0 F w c G V u Z D I 3 L 1 N v d X J j Z S 5 7 Q 2 9 s d W 1 u N C w x M n 0 m c X V v d D s s J n F 1 b 3 Q 7 U 2 V j d G l v b j E v Q X B w Z W 5 k M j c v U 2 9 1 c m N l L n t D b 2 x 1 b W 4 1 L D E z f S Z x d W 9 0 O y w m c X V v d D t T Z W N 0 a W 9 u M S 9 B c H B l b m Q y N y 9 T b 3 V y Y 2 U u e 0 N v b H V t b j Y s M T R 9 J n F 1 b 3 Q 7 L C Z x d W 9 0 O 1 N l Y 3 R p b 2 4 x L 0 F w c G V u Z D I 3 L 1 N v d X J j Z S 5 7 Q 2 9 s d W 1 u N y w x N X 0 m c X V v d D s s J n F 1 b 3 Q 7 U 2 V j d G l v b j E v Q X B w Z W 5 k M j c v U 2 9 1 c m N l L n t D b 2 x 1 b W 4 4 L D E 2 f S Z x d W 9 0 O y w m c X V v d D t T Z W N 0 a W 9 u M S 9 B c H B l b m Q y N y 9 T b 3 V y Y 2 U u e 0 N v b H V t b j k s M T d 9 J n F 1 b 3 Q 7 L C Z x d W 9 0 O 1 N l Y 3 R p b 2 4 x L 0 F w c G V u Z D I 3 L 1 N v d X J j Z S 5 7 Q 2 9 s d W 1 u M T A s M T h 9 J n F 1 b 3 Q 7 L C Z x d W 9 0 O 1 N l Y 3 R p b 2 4 x L 0 F w c G V u Z D I 3 L 1 N v d X J j Z S 5 7 Q 2 9 s d W 1 u M T E s M T l 9 J n F 1 b 3 Q 7 L C Z x d W 9 0 O 1 N l Y 3 R p b 2 4 x L 0 F w c G V u Z D I 3 L 1 N v d X J j Z S 5 7 Q 2 9 s d W 1 u M T I s M j B 9 J n F 1 b 3 Q 7 L C Z x d W 9 0 O 1 N l Y 3 R p b 2 4 x L 0 F w c G V u Z D I 3 L 1 N v d X J j Z S 5 7 Q 2 9 s d W 1 u M T M s M j F 9 J n F 1 b 3 Q 7 L C Z x d W 9 0 O 1 N l Y 3 R p b 2 4 x L 0 F w c G V u Z D I 3 L 1 N v d X J j Z S 5 7 M j A y M i B R M S w y M n 0 m c X V v d D s s J n F 1 b 3 Q 7 U 2 V j d G l v b j E v Q X B w Z W 5 k M j c v U 2 9 1 c m N l L n s y M D I x I F E 0 L D I z f S Z x d W 9 0 O y w m c X V v d D t T Z W N 0 a W 9 u M S 9 B c H B l b m Q y N y 9 T b 3 V y Y 2 U u e z I w M j E g U T E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B c H B l b m Q y N y 9 T b 3 V y Y 2 U u e 0 N v b H V t b j E s M H 0 m c X V v d D s s J n F 1 b 3 Q 7 U 2 V j d G l v b j E v Q X B w Z W 5 k M j c v U 2 9 1 c m N l L n t C a W R z I G l u I F B y b 2 N l c 3 M g K E V V c y k s M X 0 m c X V v d D s s J n F 1 b 3 Q 7 U 2 V j d G l v b j E v Q X B w Z W 5 k M j c v U 2 9 1 c m N l L n t C a W R z I F N 1 Y m 1 p d H R l Z C A o R V V z K S w y f S Z x d W 9 0 O y w m c X V v d D t T Z W N 0 a W 9 u M S 9 B c H B l b m Q y N y 9 T b 3 V y Y 2 U u e 0 F j d G l 2 Z S B F V X M s M 3 0 m c X V v d D s s J n F 1 b 3 Q 7 U 2 V j d G l v b j E v Q X B w Z W 5 k M j c v U 2 9 1 c m N l L n t G b 3 J l Y 2 F z d G V k I E l u Z H V z d H J 5 X G 5 Q c m 9 j d X J l b W V u d C B v d m V y I D V c b l l l Y X J z I C h F V X M p X n t 7 K D E p f S w 0 f S Z x d W 9 0 O y w m c X V v d D t T Z W N 0 a W 9 u M S 9 B c H B l b m Q y N y 9 T b 3 V y Y 2 U u e 1 R v d G F s I E J p Z C B V b m l 2 Z X J z Z V x u K E V V c y k s N X 0 m c X V v d D s s J n F 1 b 3 Q 7 U 2 V j d G l v b j E v Q X B w Z W 5 k M j c v U 2 9 1 c m N l L n t O Z X c g T 3 J k Z X J z X G 5 p b i B R d W F y d G V y X G 4 o R m l y b S B h b m R c b k 9 w d G l v b i B F V X M p L D Z 9 J n F 1 b 3 Q 7 L C Z x d W 9 0 O 1 N l Y 3 R p b 2 4 x L 0 F w c G V u Z D I 3 L 1 N v d X J j Z S 5 7 T F R N I E 5 l d y B P c m R l c n N c b i h G a X J t I G F u Z F x u T 3 B 0 a W 9 u I E V V c y k s N 3 0 m c X V v d D s s J n F 1 b 3 Q 7 U 2 V j d G l v b j E v Q X B w Z W 5 k M j c v U 2 9 1 c m N l L n t P c H R p b 2 5 c b k N v b n Z l c n N p b 2 5 z I G l u X G 5 R d W F y d G V y I C h F V X M p L D h 9 J n F 1 b 3 Q 7 L C Z x d W 9 0 O 1 N l Y 3 R p b 2 4 x L 0 F w c G V u Z D I 3 L 1 N v d X J j Z S 5 7 T F R N I E 9 w d G l v b l x u Q 2 9 u d m V y c 2 l v b n M g K E V V c y k s O X 0 m c X V v d D s s J n F 1 b 3 Q 7 U 2 V j d G l v b j E v Q X B w Z W 5 k M j c v U 2 9 1 c m N l L n t D b 2 x 1 b W 4 y L D E w f S Z x d W 9 0 O y w m c X V v d D t T Z W N 0 a W 9 u M S 9 B c H B l b m Q y N y 9 T b 3 V y Y 2 U u e 0 N v b H V t b j M s M T F 9 J n F 1 b 3 Q 7 L C Z x d W 9 0 O 1 N l Y 3 R p b 2 4 x L 0 F w c G V u Z D I 3 L 1 N v d X J j Z S 5 7 Q 2 9 s d W 1 u N C w x M n 0 m c X V v d D s s J n F 1 b 3 Q 7 U 2 V j d G l v b j E v Q X B w Z W 5 k M j c v U 2 9 1 c m N l L n t D b 2 x 1 b W 4 1 L D E z f S Z x d W 9 0 O y w m c X V v d D t T Z W N 0 a W 9 u M S 9 B c H B l b m Q y N y 9 T b 3 V y Y 2 U u e 0 N v b H V t b j Y s M T R 9 J n F 1 b 3 Q 7 L C Z x d W 9 0 O 1 N l Y 3 R p b 2 4 x L 0 F w c G V u Z D I 3 L 1 N v d X J j Z S 5 7 Q 2 9 s d W 1 u N y w x N X 0 m c X V v d D s s J n F 1 b 3 Q 7 U 2 V j d G l v b j E v Q X B w Z W 5 k M j c v U 2 9 1 c m N l L n t D b 2 x 1 b W 4 4 L D E 2 f S Z x d W 9 0 O y w m c X V v d D t T Z W N 0 a W 9 u M S 9 B c H B l b m Q y N y 9 T b 3 V y Y 2 U u e 0 N v b H V t b j k s M T d 9 J n F 1 b 3 Q 7 L C Z x d W 9 0 O 1 N l Y 3 R p b 2 4 x L 0 F w c G V u Z D I 3 L 1 N v d X J j Z S 5 7 Q 2 9 s d W 1 u M T A s M T h 9 J n F 1 b 3 Q 7 L C Z x d W 9 0 O 1 N l Y 3 R p b 2 4 x L 0 F w c G V u Z D I 3 L 1 N v d X J j Z S 5 7 Q 2 9 s d W 1 u M T E s M T l 9 J n F 1 b 3 Q 7 L C Z x d W 9 0 O 1 N l Y 3 R p b 2 4 x L 0 F w c G V u Z D I 3 L 1 N v d X J j Z S 5 7 Q 2 9 s d W 1 u M T I s M j B 9 J n F 1 b 3 Q 7 L C Z x d W 9 0 O 1 N l Y 3 R p b 2 4 x L 0 F w c G V u Z D I 3 L 1 N v d X J j Z S 5 7 Q 2 9 s d W 1 u M T M s M j F 9 J n F 1 b 3 Q 7 L C Z x d W 9 0 O 1 N l Y 3 R p b 2 4 x L 0 F w c G V u Z D I 3 L 1 N v d X J j Z S 5 7 M j A y M i B R M S w y M n 0 m c X V v d D s s J n F 1 b 3 Q 7 U 2 V j d G l v b j E v Q X B w Z W 5 k M j c v U 2 9 1 c m N l L n s y M D I x I F E 0 L D I z f S Z x d W 9 0 O y w m c X V v d D t T Z W N 0 a W 9 u M S 9 B c H B l b m Q y N y 9 T b 3 V y Y 2 U u e z I w M j E g U T E s M j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N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y O j Q 5 O j E 1 L j U x M T I 0 N z V a I i A v P j x F b n R y e S B U e X B l P S J G a W x s Q 2 9 s d W 1 u V H l w Z X M i I F Z h b H V l P S J z Q m d Z R 0 J n T U d C Z 1 l H Q m d Z R 0 J n W U R C Z 1 l H R V F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M j A y M S B R N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s y M D I x I F E z J n F 1 b 3 Q 7 L C Z x d W 9 0 O 0 N v b H V t b j E 3 J n F 1 b 3 Q 7 L C Z x d W 9 0 O 0 N v b H V t b j E 4 J n F 1 b 3 Q 7 L C Z x d W 9 0 O 0 N v b H V t b j E 5 J n F 1 b 3 Q 7 L C Z x d W 9 0 O 0 N v b H V t b j I w J n F 1 b 3 Q 7 L C Z x d W 9 0 O z I w M j A g U T Q m c X V v d D s s J n F 1 b 3 Q 7 Q 2 9 s d W 1 u M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c g K F B h Z 2 U g N j M p L 0 N o Y W 5 n Z W Q g V H l w Z S 5 7 Q 2 9 s d W 1 u M S w w f S Z x d W 9 0 O y w m c X V v d D t T Z W N 0 a W 9 u M S 9 U Y W J s Z T A 2 N y A o U G F n Z S A 2 M y k v Q 2 h h b m d l Z C B U e X B l L n t D b 2 x 1 b W 4 y L D F 9 J n F 1 b 3 Q 7 L C Z x d W 9 0 O 1 N l Y 3 R p b 2 4 x L 1 R h Y m x l M D Y 3 I C h Q Y W d l I D Y z K S 9 D a G F u Z 2 V k I F R 5 c G U u e 0 N v b H V t b j M s M n 0 m c X V v d D s s J n F 1 b 3 Q 7 U 2 V j d G l v b j E v V G F i b G U w N j c g K F B h Z 2 U g N j M p L 0 N o Y W 5 n Z W Q g V H l w Z S 5 7 Q 2 9 s d W 1 u N C w z f S Z x d W 9 0 O y w m c X V v d D t T Z W N 0 a W 9 u M S 9 U Y W J s Z T A 2 N y A o U G F n Z S A 2 M y k v Q 2 h h b m d l Z C B U e X B l L n t D b 2 x 1 b W 4 1 L D R 9 J n F 1 b 3 Q 7 L C Z x d W 9 0 O 1 N l Y 3 R p b 2 4 x L 1 R h Y m x l M D Y 3 I C h Q Y W d l I D Y z K S 9 D a G F u Z 2 V k I F R 5 c G U u e 0 N v b H V t b j Y s N X 0 m c X V v d D s s J n F 1 b 3 Q 7 U 2 V j d G l v b j E v V G F i b G U w N j c g K F B h Z 2 U g N j M p L 0 N o Y W 5 n Z W Q g V H l w Z S 5 7 Q 2 9 s d W 1 u N y w 2 f S Z x d W 9 0 O y w m c X V v d D t T Z W N 0 a W 9 u M S 9 U Y W J s Z T A 2 N y A o U G F n Z S A 2 M y k v Q 2 h h b m d l Z C B U e X B l L n t D b 2 x 1 b W 4 4 L D d 9 J n F 1 b 3 Q 7 L C Z x d W 9 0 O 1 N l Y 3 R p b 2 4 x L 1 R h Y m x l M D Y 3 I C h Q Y W d l I D Y z K S 9 D a G F u Z 2 V k I F R 5 c G U u e 0 N v b H V t b j k s O H 0 m c X V v d D s s J n F 1 b 3 Q 7 U 2 V j d G l v b j E v V G F i b G U w N j c g K F B h Z 2 U g N j M p L 0 N o Y W 5 n Z W Q g V H l w Z S 5 7 M j A y M S B R N C w 5 f S Z x d W 9 0 O y w m c X V v d D t T Z W N 0 a W 9 u M S 9 U Y W J s Z T A 2 N y A o U G F n Z S A 2 M y k v Q 2 h h b m d l Z C B U e X B l L n t D b 2 x 1 b W 4 x M S w x M H 0 m c X V v d D s s J n F 1 b 3 Q 7 U 2 V j d G l v b j E v V G F i b G U w N j c g K F B h Z 2 U g N j M p L 0 N o Y W 5 n Z W Q g V H l w Z S 5 7 Q 2 9 s d W 1 u M T I s M T F 9 J n F 1 b 3 Q 7 L C Z x d W 9 0 O 1 N l Y 3 R p b 2 4 x L 1 R h Y m x l M D Y 3 I C h Q Y W d l I D Y z K S 9 D a G F u Z 2 V k I F R 5 c G U u e 0 N v b H V t b j E z L D E y f S Z x d W 9 0 O y w m c X V v d D t T Z W N 0 a W 9 u M S 9 U Y W J s Z T A 2 N y A o U G F n Z S A 2 M y k v Q 2 h h b m d l Z C B U e X B l L n t D b 2 x 1 b W 4 x N C w x M 3 0 m c X V v d D s s J n F 1 b 3 Q 7 U 2 V j d G l v b j E v V G F i b G U w N j c g K F B h Z 2 U g N j M p L 0 N o Y W 5 n Z W Q g V H l w Z S 5 7 Q 2 9 s d W 1 u M T U s M T R 9 J n F 1 b 3 Q 7 L C Z x d W 9 0 O 1 N l Y 3 R p b 2 4 x L 1 R h Y m x l M D Y 3 I C h Q Y W d l I D Y z K S 9 D a G F u Z 2 V k I F R 5 c G U u e z I w M j E g U T M s M T V 9 J n F 1 b 3 Q 7 L C Z x d W 9 0 O 1 N l Y 3 R p b 2 4 x L 1 R h Y m x l M D Y 3 I C h Q Y W d l I D Y z K S 9 D a G F u Z 2 V k I F R 5 c G U u e 0 N v b H V t b j E 3 L D E 2 f S Z x d W 9 0 O y w m c X V v d D t T Z W N 0 a W 9 u M S 9 U Y W J s Z T A 2 N y A o U G F n Z S A 2 M y k v Q 2 h h b m d l Z C B U e X B l L n t D b 2 x 1 b W 4 x O C w x N 3 0 m c X V v d D s s J n F 1 b 3 Q 7 U 2 V j d G l v b j E v V G F i b G U w N j c g K F B h Z 2 U g N j M p L 0 N o Y W 5 n Z W Q g V H l w Z S 5 7 Q 2 9 s d W 1 u M T k s M T h 9 J n F 1 b 3 Q 7 L C Z x d W 9 0 O 1 N l Y 3 R p b 2 4 x L 1 R h Y m x l M D Y 3 I C h Q Y W d l I D Y z K S 9 D a G F u Z 2 V k I F R 5 c G U u e 0 N v b H V t b j I w L D E 5 f S Z x d W 9 0 O y w m c X V v d D t T Z W N 0 a W 9 u M S 9 U Y W J s Z T A 2 N y A o U G F n Z S A 2 M y k v Q 2 h h b m d l Z C B U e X B l L n s y M D I w I F E 0 L D I w f S Z x d W 9 0 O y w m c X V v d D t T Z W N 0 a W 9 u M S 9 U Y W J s Z T A 2 N y A o U G F n Z S A 2 M y k v Q 2 h h b m d l Z C B U e X B l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1 R h Y m x l M D Y 3 I C h Q Y W d l I D Y z K S 9 D a G F u Z 2 V k I F R 5 c G U u e 0 N v b H V t b j E s M H 0 m c X V v d D s s J n F 1 b 3 Q 7 U 2 V j d G l v b j E v V G F i b G U w N j c g K F B h Z 2 U g N j M p L 0 N o Y W 5 n Z W Q g V H l w Z S 5 7 Q 2 9 s d W 1 u M i w x f S Z x d W 9 0 O y w m c X V v d D t T Z W N 0 a W 9 u M S 9 U Y W J s Z T A 2 N y A o U G F n Z S A 2 M y k v Q 2 h h b m d l Z C B U e X B l L n t D b 2 x 1 b W 4 z L D J 9 J n F 1 b 3 Q 7 L C Z x d W 9 0 O 1 N l Y 3 R p b 2 4 x L 1 R h Y m x l M D Y 3 I C h Q Y W d l I D Y z K S 9 D a G F u Z 2 V k I F R 5 c G U u e 0 N v b H V t b j Q s M 3 0 m c X V v d D s s J n F 1 b 3 Q 7 U 2 V j d G l v b j E v V G F i b G U w N j c g K F B h Z 2 U g N j M p L 0 N o Y W 5 n Z W Q g V H l w Z S 5 7 Q 2 9 s d W 1 u N S w 0 f S Z x d W 9 0 O y w m c X V v d D t T Z W N 0 a W 9 u M S 9 U Y W J s Z T A 2 N y A o U G F n Z S A 2 M y k v Q 2 h h b m d l Z C B U e X B l L n t D b 2 x 1 b W 4 2 L D V 9 J n F 1 b 3 Q 7 L C Z x d W 9 0 O 1 N l Y 3 R p b 2 4 x L 1 R h Y m x l M D Y 3 I C h Q Y W d l I D Y z K S 9 D a G F u Z 2 V k I F R 5 c G U u e 0 N v b H V t b j c s N n 0 m c X V v d D s s J n F 1 b 3 Q 7 U 2 V j d G l v b j E v V G F i b G U w N j c g K F B h Z 2 U g N j M p L 0 N o Y W 5 n Z W Q g V H l w Z S 5 7 Q 2 9 s d W 1 u O C w 3 f S Z x d W 9 0 O y w m c X V v d D t T Z W N 0 a W 9 u M S 9 U Y W J s Z T A 2 N y A o U G F n Z S A 2 M y k v Q 2 h h b m d l Z C B U e X B l L n t D b 2 x 1 b W 4 5 L D h 9 J n F 1 b 3 Q 7 L C Z x d W 9 0 O 1 N l Y 3 R p b 2 4 x L 1 R h Y m x l M D Y 3 I C h Q Y W d l I D Y z K S 9 D a G F u Z 2 V k I F R 5 c G U u e z I w M j E g U T Q s O X 0 m c X V v d D s s J n F 1 b 3 Q 7 U 2 V j d G l v b j E v V G F i b G U w N j c g K F B h Z 2 U g N j M p L 0 N o Y W 5 n Z W Q g V H l w Z S 5 7 Q 2 9 s d W 1 u M T E s M T B 9 J n F 1 b 3 Q 7 L C Z x d W 9 0 O 1 N l Y 3 R p b 2 4 x L 1 R h Y m x l M D Y 3 I C h Q Y W d l I D Y z K S 9 D a G F u Z 2 V k I F R 5 c G U u e 0 N v b H V t b j E y L D E x f S Z x d W 9 0 O y w m c X V v d D t T Z W N 0 a W 9 u M S 9 U Y W J s Z T A 2 N y A o U G F n Z S A 2 M y k v Q 2 h h b m d l Z C B U e X B l L n t D b 2 x 1 b W 4 x M y w x M n 0 m c X V v d D s s J n F 1 b 3 Q 7 U 2 V j d G l v b j E v V G F i b G U w N j c g K F B h Z 2 U g N j M p L 0 N o Y W 5 n Z W Q g V H l w Z S 5 7 Q 2 9 s d W 1 u M T Q s M T N 9 J n F 1 b 3 Q 7 L C Z x d W 9 0 O 1 N l Y 3 R p b 2 4 x L 1 R h Y m x l M D Y 3 I C h Q Y W d l I D Y z K S 9 D a G F u Z 2 V k I F R 5 c G U u e 0 N v b H V t b j E 1 L D E 0 f S Z x d W 9 0 O y w m c X V v d D t T Z W N 0 a W 9 u M S 9 U Y W J s Z T A 2 N y A o U G F n Z S A 2 M y k v Q 2 h h b m d l Z C B U e X B l L n s y M D I x I F E z L D E 1 f S Z x d W 9 0 O y w m c X V v d D t T Z W N 0 a W 9 u M S 9 U Y W J s Z T A 2 N y A o U G F n Z S A 2 M y k v Q 2 h h b m d l Z C B U e X B l L n t D b 2 x 1 b W 4 x N y w x N n 0 m c X V v d D s s J n F 1 b 3 Q 7 U 2 V j d G l v b j E v V G F i b G U w N j c g K F B h Z 2 U g N j M p L 0 N o Y W 5 n Z W Q g V H l w Z S 5 7 Q 2 9 s d W 1 u M T g s M T d 9 J n F 1 b 3 Q 7 L C Z x d W 9 0 O 1 N l Y 3 R p b 2 4 x L 1 R h Y m x l M D Y 3 I C h Q Y W d l I D Y z K S 9 D a G F u Z 2 V k I F R 5 c G U u e 0 N v b H V t b j E 5 L D E 4 f S Z x d W 9 0 O y w m c X V v d D t T Z W N 0 a W 9 u M S 9 U Y W J s Z T A 2 N y A o U G F n Z S A 2 M y k v Q 2 h h b m d l Z C B U e X B l L n t D b 2 x 1 b W 4 y M C w x O X 0 m c X V v d D s s J n F 1 b 3 Q 7 U 2 V j d G l v b j E v V G F i b G U w N j c g K F B h Z 2 U g N j M p L 0 N o Y W 5 n Z W Q g V H l w Z S 5 7 M j A y M C B R N C w y M H 0 m c X V v d D s s J n F 1 b 3 Q 7 U 2 V j d G l v b j E v V G F i b G U w N j c g K F B h Z 2 U g N j M p L 0 N o Y W 5 n Z W Q g V H l w Z S 5 7 Q 2 9 s d W 1 u M j I s M j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N y U y M C h Q Y W d l J T I w N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2 M y k v V G F i b G U w N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2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j o 0 O T o z M C 4 3 N j c 4 M j A w W i I g L z 4 8 R W 5 0 c n k g V H l w Z T 0 i R m l s b E N v b H V t b l R 5 c G V z I i B W Y W x 1 Z T 0 i c 0 J n W U Z C Z 1 l G Q m d Z R k J n P T 0 i I C 8 + P E V u d H J 5 I F R 5 c G U 9 I k Z p b G x D b 2 x 1 b W 5 O Y W 1 l c y I g V m F s d W U 9 I n N b J n F 1 b 3 Q 7 Q 2 9 s d W 1 u M S Z x d W 9 0 O y w m c X V v d D t D b 2 x 1 b W 4 y J n F 1 b 3 Q 7 L C Z x d W 9 0 O z I w M j E g U T Q m c X V v d D s s J n F 1 b 3 Q 7 Q 2 9 s d W 1 u N C Z x d W 9 0 O y w m c X V v d D t D b 2 x 1 b W 4 1 J n F 1 b 3 Q 7 L C Z x d W 9 0 O z I w M j E g U T M m c X V v d D s s J n F 1 b 3 Q 7 Q 2 9 s d W 1 u N y Z x d W 9 0 O y w m c X V v d D t D b 2 x 1 b W 4 4 J n F 1 b 3 Q 7 L C Z x d W 9 0 O z I w M j A g U T Q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g g K F B h Z 2 U g N j M p L 0 N o Y W 5 n Z W Q g V H l w Z S 5 7 Q 2 9 s d W 1 u M S w w f S Z x d W 9 0 O y w m c X V v d D t T Z W N 0 a W 9 u M S 9 U Y W J s Z T A 2 O C A o U G F n Z S A 2 M y k v Q 2 h h b m d l Z C B U e X B l L n t D b 2 x 1 b W 4 y L D F 9 J n F 1 b 3 Q 7 L C Z x d W 9 0 O 1 N l Y 3 R p b 2 4 x L 1 R h Y m x l M D Y 4 I C h Q Y W d l I D Y z K S 9 D a G F u Z 2 V k I F R 5 c G U u e z I w M j E g U T Q s M n 0 m c X V v d D s s J n F 1 b 3 Q 7 U 2 V j d G l v b j E v V G F i b G U w N j g g K F B h Z 2 U g N j M p L 0 N o Y W 5 n Z W Q g V H l w Z S 5 7 Q 2 9 s d W 1 u N C w z f S Z x d W 9 0 O y w m c X V v d D t T Z W N 0 a W 9 u M S 9 U Y W J s Z T A 2 O C A o U G F n Z S A 2 M y k v Q 2 h h b m d l Z C B U e X B l L n t D b 2 x 1 b W 4 1 L D R 9 J n F 1 b 3 Q 7 L C Z x d W 9 0 O 1 N l Y 3 R p b 2 4 x L 1 R h Y m x l M D Y 4 I C h Q Y W d l I D Y z K S 9 D a G F u Z 2 V k I F R 5 c G U u e z I w M j E g U T M s N X 0 m c X V v d D s s J n F 1 b 3 Q 7 U 2 V j d G l v b j E v V G F i b G U w N j g g K F B h Z 2 U g N j M p L 0 N o Y W 5 n Z W Q g V H l w Z S 5 7 Q 2 9 s d W 1 u N y w 2 f S Z x d W 9 0 O y w m c X V v d D t T Z W N 0 a W 9 u M S 9 U Y W J s Z T A 2 O C A o U G F n Z S A 2 M y k v Q 2 h h b m d l Z C B U e X B l L n t D b 2 x 1 b W 4 4 L D d 9 J n F 1 b 3 Q 7 L C Z x d W 9 0 O 1 N l Y 3 R p b 2 4 x L 1 R h Y m x l M D Y 4 I C h Q Y W d l I D Y z K S 9 D a G F u Z 2 V k I F R 5 c G U u e z I w M j A g U T Q s O H 0 m c X V v d D s s J n F 1 b 3 Q 7 U 2 V j d G l v b j E v V G F i b G U w N j g g K F B h Z 2 U g N j M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Y 4 I C h Q Y W d l I D Y z K S 9 D a G F u Z 2 V k I F R 5 c G U u e 0 N v b H V t b j E s M H 0 m c X V v d D s s J n F 1 b 3 Q 7 U 2 V j d G l v b j E v V G F i b G U w N j g g K F B h Z 2 U g N j M p L 0 N o Y W 5 n Z W Q g V H l w Z S 5 7 Q 2 9 s d W 1 u M i w x f S Z x d W 9 0 O y w m c X V v d D t T Z W N 0 a W 9 u M S 9 U Y W J s Z T A 2 O C A o U G F n Z S A 2 M y k v Q 2 h h b m d l Z C B U e X B l L n s y M D I x I F E 0 L D J 9 J n F 1 b 3 Q 7 L C Z x d W 9 0 O 1 N l Y 3 R p b 2 4 x L 1 R h Y m x l M D Y 4 I C h Q Y W d l I D Y z K S 9 D a G F u Z 2 V k I F R 5 c G U u e 0 N v b H V t b j Q s M 3 0 m c X V v d D s s J n F 1 b 3 Q 7 U 2 V j d G l v b j E v V G F i b G U w N j g g K F B h Z 2 U g N j M p L 0 N o Y W 5 n Z W Q g V H l w Z S 5 7 Q 2 9 s d W 1 u N S w 0 f S Z x d W 9 0 O y w m c X V v d D t T Z W N 0 a W 9 u M S 9 U Y W J s Z T A 2 O C A o U G F n Z S A 2 M y k v Q 2 h h b m d l Z C B U e X B l L n s y M D I x I F E z L D V 9 J n F 1 b 3 Q 7 L C Z x d W 9 0 O 1 N l Y 3 R p b 2 4 x L 1 R h Y m x l M D Y 4 I C h Q Y W d l I D Y z K S 9 D a G F u Z 2 V k I F R 5 c G U u e 0 N v b H V t b j c s N n 0 m c X V v d D s s J n F 1 b 3 Q 7 U 2 V j d G l v b j E v V G F i b G U w N j g g K F B h Z 2 U g N j M p L 0 N o Y W 5 n Z W Q g V H l w Z S 5 7 Q 2 9 s d W 1 u O C w 3 f S Z x d W 9 0 O y w m c X V v d D t T Z W N 0 a W 9 u M S 9 U Y W J s Z T A 2 O C A o U G F n Z S A 2 M y k v Q 2 h h b m d l Z C B U e X B l L n s y M D I w I F E 0 L D h 9 J n F 1 b 3 Q 7 L C Z x d W 9 0 O 1 N l Y 3 R p b 2 4 x L 1 R h Y m x l M D Y 4 I C h Q Y W d l I D Y z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O C U y M C h Q Y W d l J T I w N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2 M y k v V G F i b G U w N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2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j o 0 O T o y M C 4 z M T E 3 M j A 0 W i I g L z 4 8 R W 5 0 c n k g V H l w Z T 0 i R m l s b E N v b H V t b l R 5 c G V z I i B W Y W x 1 Z T 0 i c 0 J n W U d C Z 0 F H Q m d Z R 0 F B W U d C Z 1 l E Q U F Z R 0 V R W U F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z I w M j E g U T Q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M j A y M S B R M y Z x d W 9 0 O y w m c X V v d D t D b 2 x 1 b W 4 x N y Z x d W 9 0 O y w m c X V v d D t D b 2 x 1 b W 4 x O C Z x d W 9 0 O y w m c X V v d D t D b 2 x 1 b W 4 x O S Z x d W 9 0 O y w m c X V v d D t D b 2 x 1 b W 4 y M C Z x d W 9 0 O y w m c X V v d D s y M D I w I F E 0 J n F 1 b 3 Q 7 L C Z x d W 9 0 O 0 N v b H V t b j I y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4 L 1 N v d X J j Z S 5 7 Q 2 9 s d W 1 u M S w w f S Z x d W 9 0 O y w m c X V v d D t T Z W N 0 a W 9 u M S 9 B c H B l b m Q y O C 9 T b 3 V y Y 2 U u e 0 N v b H V t b j I s M X 0 m c X V v d D s s J n F 1 b 3 Q 7 U 2 V j d G l v b j E v Q X B w Z W 5 k M j g v U 2 9 1 c m N l L n t D b 2 x 1 b W 4 z L D J 9 J n F 1 b 3 Q 7 L C Z x d W 9 0 O 1 N l Y 3 R p b 2 4 x L 0 F w c G V u Z D I 4 L 1 N v d X J j Z S 5 7 Q 2 9 s d W 1 u N C w z f S Z x d W 9 0 O y w m c X V v d D t T Z W N 0 a W 9 u M S 9 B c H B l b m Q y O C 9 T b 3 V y Y 2 U u e 0 N v b H V t b j U s N H 0 m c X V v d D s s J n F 1 b 3 Q 7 U 2 V j d G l v b j E v Q X B w Z W 5 k M j g v U 2 9 1 c m N l L n t D b 2 x 1 b W 4 2 L D V 9 J n F 1 b 3 Q 7 L C Z x d W 9 0 O 1 N l Y 3 R p b 2 4 x L 0 F w c G V u Z D I 4 L 1 N v d X J j Z S 5 7 Q 2 9 s d W 1 u N y w 2 f S Z x d W 9 0 O y w m c X V v d D t T Z W N 0 a W 9 u M S 9 B c H B l b m Q y O C 9 T b 3 V y Y 2 U u e 0 N v b H V t b j g s N 3 0 m c X V v d D s s J n F 1 b 3 Q 7 U 2 V j d G l v b j E v Q X B w Z W 5 k M j g v U 2 9 1 c m N l L n t D b 2 x 1 b W 4 5 L D h 9 J n F 1 b 3 Q 7 L C Z x d W 9 0 O 1 N l Y 3 R p b 2 4 x L 0 F w c G V u Z D I 4 L 1 N v d X J j Z S 5 7 M j A y M S B R N C w 5 f S Z x d W 9 0 O y w m c X V v d D t T Z W N 0 a W 9 u M S 9 B c H B l b m Q y O C 9 T b 3 V y Y 2 U u e 0 N v b H V t b j E x L D E w f S Z x d W 9 0 O y w m c X V v d D t T Z W N 0 a W 9 u M S 9 B c H B l b m Q y O C 9 T b 3 V y Y 2 U u e 0 N v b H V t b j E y L D E x f S Z x d W 9 0 O y w m c X V v d D t T Z W N 0 a W 9 u M S 9 B c H B l b m Q y O C 9 T b 3 V y Y 2 U u e 0 N v b H V t b j E z L D E y f S Z x d W 9 0 O y w m c X V v d D t T Z W N 0 a W 9 u M S 9 B c H B l b m Q y O C 9 T b 3 V y Y 2 U u e 0 N v b H V t b j E 0 L D E z f S Z x d W 9 0 O y w m c X V v d D t T Z W N 0 a W 9 u M S 9 B c H B l b m Q y O C 9 T b 3 V y Y 2 U u e 0 N v b H V t b j E 1 L D E 0 f S Z x d W 9 0 O y w m c X V v d D t T Z W N 0 a W 9 u M S 9 B c H B l b m Q y O C 9 T b 3 V y Y 2 U u e z I w M j E g U T M s M T V 9 J n F 1 b 3 Q 7 L C Z x d W 9 0 O 1 N l Y 3 R p b 2 4 x L 0 F w c G V u Z D I 4 L 1 N v d X J j Z S 5 7 Q 2 9 s d W 1 u M T c s M T Z 9 J n F 1 b 3 Q 7 L C Z x d W 9 0 O 1 N l Y 3 R p b 2 4 x L 0 F w c G V u Z D I 4 L 1 N v d X J j Z S 5 7 Q 2 9 s d W 1 u M T g s M T d 9 J n F 1 b 3 Q 7 L C Z x d W 9 0 O 1 N l Y 3 R p b 2 4 x L 0 F w c G V u Z D I 4 L 1 N v d X J j Z S 5 7 Q 2 9 s d W 1 u M T k s M T h 9 J n F 1 b 3 Q 7 L C Z x d W 9 0 O 1 N l Y 3 R p b 2 4 x L 0 F w c G V u Z D I 4 L 1 N v d X J j Z S 5 7 Q 2 9 s d W 1 u M j A s M T l 9 J n F 1 b 3 Q 7 L C Z x d W 9 0 O 1 N l Y 3 R p b 2 4 x L 0 F w c G V u Z D I 4 L 1 N v d X J j Z S 5 7 M j A y M C B R N C w y M H 0 m c X V v d D s s J n F 1 b 3 Q 7 U 2 V j d G l v b j E v Q X B w Z W 5 k M j g v U 2 9 1 c m N l L n t D b 2 x 1 b W 4 y M i w y M X 0 m c X V v d D s s J n F 1 b 3 Q 7 U 2 V j d G l v b j E v Q X B w Z W 5 k M j g v U 2 9 1 c m N l L n t D b 2 x 1 b W 4 x M C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0 F w c G V u Z D I 4 L 1 N v d X J j Z S 5 7 Q 2 9 s d W 1 u M S w w f S Z x d W 9 0 O y w m c X V v d D t T Z W N 0 a W 9 u M S 9 B c H B l b m Q y O C 9 T b 3 V y Y 2 U u e 0 N v b H V t b j I s M X 0 m c X V v d D s s J n F 1 b 3 Q 7 U 2 V j d G l v b j E v Q X B w Z W 5 k M j g v U 2 9 1 c m N l L n t D b 2 x 1 b W 4 z L D J 9 J n F 1 b 3 Q 7 L C Z x d W 9 0 O 1 N l Y 3 R p b 2 4 x L 0 F w c G V u Z D I 4 L 1 N v d X J j Z S 5 7 Q 2 9 s d W 1 u N C w z f S Z x d W 9 0 O y w m c X V v d D t T Z W N 0 a W 9 u M S 9 B c H B l b m Q y O C 9 T b 3 V y Y 2 U u e 0 N v b H V t b j U s N H 0 m c X V v d D s s J n F 1 b 3 Q 7 U 2 V j d G l v b j E v Q X B w Z W 5 k M j g v U 2 9 1 c m N l L n t D b 2 x 1 b W 4 2 L D V 9 J n F 1 b 3 Q 7 L C Z x d W 9 0 O 1 N l Y 3 R p b 2 4 x L 0 F w c G V u Z D I 4 L 1 N v d X J j Z S 5 7 Q 2 9 s d W 1 u N y w 2 f S Z x d W 9 0 O y w m c X V v d D t T Z W N 0 a W 9 u M S 9 B c H B l b m Q y O C 9 T b 3 V y Y 2 U u e 0 N v b H V t b j g s N 3 0 m c X V v d D s s J n F 1 b 3 Q 7 U 2 V j d G l v b j E v Q X B w Z W 5 k M j g v U 2 9 1 c m N l L n t D b 2 x 1 b W 4 5 L D h 9 J n F 1 b 3 Q 7 L C Z x d W 9 0 O 1 N l Y 3 R p b 2 4 x L 0 F w c G V u Z D I 4 L 1 N v d X J j Z S 5 7 M j A y M S B R N C w 5 f S Z x d W 9 0 O y w m c X V v d D t T Z W N 0 a W 9 u M S 9 B c H B l b m Q y O C 9 T b 3 V y Y 2 U u e 0 N v b H V t b j E x L D E w f S Z x d W 9 0 O y w m c X V v d D t T Z W N 0 a W 9 u M S 9 B c H B l b m Q y O C 9 T b 3 V y Y 2 U u e 0 N v b H V t b j E y L D E x f S Z x d W 9 0 O y w m c X V v d D t T Z W N 0 a W 9 u M S 9 B c H B l b m Q y O C 9 T b 3 V y Y 2 U u e 0 N v b H V t b j E z L D E y f S Z x d W 9 0 O y w m c X V v d D t T Z W N 0 a W 9 u M S 9 B c H B l b m Q y O C 9 T b 3 V y Y 2 U u e 0 N v b H V t b j E 0 L D E z f S Z x d W 9 0 O y w m c X V v d D t T Z W N 0 a W 9 u M S 9 B c H B l b m Q y O C 9 T b 3 V y Y 2 U u e 0 N v b H V t b j E 1 L D E 0 f S Z x d W 9 0 O y w m c X V v d D t T Z W N 0 a W 9 u M S 9 B c H B l b m Q y O C 9 T b 3 V y Y 2 U u e z I w M j E g U T M s M T V 9 J n F 1 b 3 Q 7 L C Z x d W 9 0 O 1 N l Y 3 R p b 2 4 x L 0 F w c G V u Z D I 4 L 1 N v d X J j Z S 5 7 Q 2 9 s d W 1 u M T c s M T Z 9 J n F 1 b 3 Q 7 L C Z x d W 9 0 O 1 N l Y 3 R p b 2 4 x L 0 F w c G V u Z D I 4 L 1 N v d X J j Z S 5 7 Q 2 9 s d W 1 u M T g s M T d 9 J n F 1 b 3 Q 7 L C Z x d W 9 0 O 1 N l Y 3 R p b 2 4 x L 0 F w c G V u Z D I 4 L 1 N v d X J j Z S 5 7 Q 2 9 s d W 1 u M T k s M T h 9 J n F 1 b 3 Q 7 L C Z x d W 9 0 O 1 N l Y 3 R p b 2 4 x L 0 F w c G V u Z D I 4 L 1 N v d X J j Z S 5 7 Q 2 9 s d W 1 u M j A s M T l 9 J n F 1 b 3 Q 7 L C Z x d W 9 0 O 1 N l Y 3 R p b 2 4 x L 0 F w c G V u Z D I 4 L 1 N v d X J j Z S 5 7 M j A y M C B R N C w y M H 0 m c X V v d D s s J n F 1 b 3 Q 7 U 2 V j d G l v b j E v Q X B w Z W 5 k M j g v U 2 9 1 c m N l L n t D b 2 x 1 b W 4 y M i w y M X 0 m c X V v d D s s J n F 1 b 3 Q 7 U 2 V j d G l v b j E v Q X B w Z W 5 k M j g v U 2 9 1 c m N l L n t D b 2 x 1 b W 4 x M C w y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w M T o y N y 4 4 M j g 4 O D U x W i I g L z 4 8 R W 5 0 c n k g V H l w Z T 0 i R m l s b E N v b H V t b l R 5 c G V z I i B W Y W x 1 Z T 0 i c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Y g K F B h Z 2 U g N D M p L 0 N o Y W 5 n Z W Q g V H l w Z S 5 7 Q 2 9 s d W 1 u M S w w f S Z x d W 9 0 O y w m c X V v d D t T Z W N 0 a W 9 u M S 9 U Y W J s Z T A 1 N i A o U G F n Z S A 0 M y k v Q 2 h h b m d l Z C B U e X B l L n t D b 2 x 1 b W 4 y L D F 9 J n F 1 b 3 Q 7 L C Z x d W 9 0 O 1 N l Y 3 R p b 2 4 x L 1 R h Y m x l M D U 2 I C h Q Y W d l I D Q z K S 9 D a G F u Z 2 V k I F R 5 c G U u e 0 N v b H V t b j M s M n 0 m c X V v d D s s J n F 1 b 3 Q 7 U 2 V j d G l v b j E v V G F i b G U w N T Y g K F B h Z 2 U g N D M p L 0 N o Y W 5 n Z W Q g V H l w Z S 5 7 Q 2 9 s d W 1 u N C w z f S Z x d W 9 0 O y w m c X V v d D t T Z W N 0 a W 9 u M S 9 U Y W J s Z T A 1 N i A o U G F n Z S A 0 M y k v Q 2 h h b m d l Z C B U e X B l L n t D b 2 x 1 b W 4 1 L D R 9 J n F 1 b 3 Q 7 L C Z x d W 9 0 O 1 N l Y 3 R p b 2 4 x L 1 R h Y m x l M D U 2 I C h Q Y W d l I D Q z K S 9 D a G F u Z 2 V k I F R 5 c G U u e 0 N v b H V t b j Y s N X 0 m c X V v d D s s J n F 1 b 3 Q 7 U 2 V j d G l v b j E v V G F i b G U w N T Y g K F B h Z 2 U g N D M p L 0 N o Y W 5 n Z W Q g V H l w Z S 5 7 Q 2 9 s d W 1 u N y w 2 f S Z x d W 9 0 O y w m c X V v d D t T Z W N 0 a W 9 u M S 9 U Y W J s Z T A 1 N i A o U G F n Z S A 0 M y k v Q 2 h h b m d l Z C B U e X B l L n t D b 2 x 1 b W 4 4 L D d 9 J n F 1 b 3 Q 7 L C Z x d W 9 0 O 1 N l Y 3 R p b 2 4 x L 1 R h Y m x l M D U 2 I C h Q Y W d l I D Q z K S 9 D a G F u Z 2 V k I F R 5 c G U u e 0 N v b H V t b j k s O H 0 m c X V v d D s s J n F 1 b 3 Q 7 U 2 V j d G l v b j E v V G F i b G U w N T Y g K F B h Z 2 U g N D M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2 I C h Q Y W d l I D Q z K S 9 D a G F u Z 2 V k I F R 5 c G U u e 0 N v b H V t b j E s M H 0 m c X V v d D s s J n F 1 b 3 Q 7 U 2 V j d G l v b j E v V G F i b G U w N T Y g K F B h Z 2 U g N D M p L 0 N o Y W 5 n Z W Q g V H l w Z S 5 7 Q 2 9 s d W 1 u M i w x f S Z x d W 9 0 O y w m c X V v d D t T Z W N 0 a W 9 u M S 9 U Y W J s Z T A 1 N i A o U G F n Z S A 0 M y k v Q 2 h h b m d l Z C B U e X B l L n t D b 2 x 1 b W 4 z L D J 9 J n F 1 b 3 Q 7 L C Z x d W 9 0 O 1 N l Y 3 R p b 2 4 x L 1 R h Y m x l M D U 2 I C h Q Y W d l I D Q z K S 9 D a G F u Z 2 V k I F R 5 c G U u e 0 N v b H V t b j Q s M 3 0 m c X V v d D s s J n F 1 b 3 Q 7 U 2 V j d G l v b j E v V G F i b G U w N T Y g K F B h Z 2 U g N D M p L 0 N o Y W 5 n Z W Q g V H l w Z S 5 7 Q 2 9 s d W 1 u N S w 0 f S Z x d W 9 0 O y w m c X V v d D t T Z W N 0 a W 9 u M S 9 U Y W J s Z T A 1 N i A o U G F n Z S A 0 M y k v Q 2 h h b m d l Z C B U e X B l L n t D b 2 x 1 b W 4 2 L D V 9 J n F 1 b 3 Q 7 L C Z x d W 9 0 O 1 N l Y 3 R p b 2 4 x L 1 R h Y m x l M D U 2 I C h Q Y W d l I D Q z K S 9 D a G F u Z 2 V k I F R 5 c G U u e 0 N v b H V t b j c s N n 0 m c X V v d D s s J n F 1 b 3 Q 7 U 2 V j d G l v b j E v V G F i b G U w N T Y g K F B h Z 2 U g N D M p L 0 N o Y W 5 n Z W Q g V H l w Z S 5 7 Q 2 9 s d W 1 u O C w 3 f S Z x d W 9 0 O y w m c X V v d D t T Z W N 0 a W 9 u M S 9 U Y W J s Z T A 1 N i A o U G F n Z S A 0 M y k v Q 2 h h b m d l Z C B U e X B l L n t D b 2 x 1 b W 4 5 L D h 9 J n F 1 b 3 Q 7 L C Z x d W 9 0 O 1 N l Y 3 R p b 2 4 x L 1 R h Y m x l M D U 2 I C h Q Y W d l I D Q z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i U y M C h Q Y W d l J T I w N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y k v V G F i b G U w N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D E 6 M z E u M z A 3 O D I x M 1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Q z K S 9 D a G F u Z 2 V k I F R 5 c G U u e 0 N v b H V t b j E s M H 0 m c X V v d D s s J n F 1 b 3 Q 7 U 2 V j d G l v b j E v V G F i b G U w N T c g K F B h Z 2 U g N D M p L 0 N o Y W 5 n Z W Q g V H l w Z S 5 7 Q 2 9 s d W 1 u M i w x f S Z x d W 9 0 O y w m c X V v d D t T Z W N 0 a W 9 u M S 9 U Y W J s Z T A 1 N y A o U G F n Z S A 0 M y k v Q 2 h h b m d l Z C B U e X B l L n t D b 2 x 1 b W 4 z L D J 9 J n F 1 b 3 Q 7 L C Z x d W 9 0 O 1 N l Y 3 R p b 2 4 x L 1 R h Y m x l M D U 3 I C h Q Y W d l I D Q z K S 9 D a G F u Z 2 V k I F R 5 c G U u e 0 N v b H V t b j Q s M 3 0 m c X V v d D s s J n F 1 b 3 Q 7 U 2 V j d G l v b j E v V G F i b G U w N T c g K F B h Z 2 U g N D M p L 0 N o Y W 5 n Z W Q g V H l w Z S 5 7 Q 2 9 s d W 1 u N S w 0 f S Z x d W 9 0 O y w m c X V v d D t T Z W N 0 a W 9 u M S 9 U Y W J s Z T A 1 N y A o U G F n Z S A 0 M y k v Q 2 h h b m d l Z C B U e X B l L n t D b 2 x 1 b W 4 2 L D V 9 J n F 1 b 3 Q 7 L C Z x d W 9 0 O 1 N l Y 3 R p b 2 4 x L 1 R h Y m x l M D U 3 I C h Q Y W d l I D Q z K S 9 D a G F u Z 2 V k I F R 5 c G U u e 0 N v b H V t b j c s N n 0 m c X V v d D s s J n F 1 b 3 Q 7 U 2 V j d G l v b j E v V G F i b G U w N T c g K F B h Z 2 U g N D M p L 0 N o Y W 5 n Z W Q g V H l w Z S 5 7 Q 2 9 s d W 1 u O C w 3 f S Z x d W 9 0 O y w m c X V v d D t T Z W N 0 a W 9 u M S 9 U Y W J s Z T A 1 N y A o U G F n Z S A 0 M y k v Q 2 h h b m d l Z C B U e X B l L n t D b 2 x 1 b W 4 5 L D h 9 J n F 1 b 3 Q 7 L C Z x d W 9 0 O 1 N l Y 3 R p b 2 4 x L 1 R h Y m x l M D U 3 I C h Q Y W d l I D Q z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y A o U G F n Z S A 0 M y k v Q 2 h h b m d l Z C B U e X B l L n t D b 2 x 1 b W 4 x L D B 9 J n F 1 b 3 Q 7 L C Z x d W 9 0 O 1 N l Y 3 R p b 2 4 x L 1 R h Y m x l M D U 3 I C h Q Y W d l I D Q z K S 9 D a G F u Z 2 V k I F R 5 c G U u e 0 N v b H V t b j I s M X 0 m c X V v d D s s J n F 1 b 3 Q 7 U 2 V j d G l v b j E v V G F i b G U w N T c g K F B h Z 2 U g N D M p L 0 N o Y W 5 n Z W Q g V H l w Z S 5 7 Q 2 9 s d W 1 u M y w y f S Z x d W 9 0 O y w m c X V v d D t T Z W N 0 a W 9 u M S 9 U Y W J s Z T A 1 N y A o U G F n Z S A 0 M y k v Q 2 h h b m d l Z C B U e X B l L n t D b 2 x 1 b W 4 0 L D N 9 J n F 1 b 3 Q 7 L C Z x d W 9 0 O 1 N l Y 3 R p b 2 4 x L 1 R h Y m x l M D U 3 I C h Q Y W d l I D Q z K S 9 D a G F u Z 2 V k I F R 5 c G U u e 0 N v b H V t b j U s N H 0 m c X V v d D s s J n F 1 b 3 Q 7 U 2 V j d G l v b j E v V G F i b G U w N T c g K F B h Z 2 U g N D M p L 0 N o Y W 5 n Z W Q g V H l w Z S 5 7 Q 2 9 s d W 1 u N i w 1 f S Z x d W 9 0 O y w m c X V v d D t T Z W N 0 a W 9 u M S 9 U Y W J s Z T A 1 N y A o U G F n Z S A 0 M y k v Q 2 h h b m d l Z C B U e X B l L n t D b 2 x 1 b W 4 3 L D Z 9 J n F 1 b 3 Q 7 L C Z x d W 9 0 O 1 N l Y 3 R p b 2 4 x L 1 R h Y m x l M D U 3 I C h Q Y W d l I D Q z K S 9 D a G F u Z 2 V k I F R 5 c G U u e 0 N v b H V t b j g s N 3 0 m c X V v d D s s J n F 1 b 3 Q 7 U 2 V j d G l v b j E v V G F i b G U w N T c g K F B h Z 2 U g N D M p L 0 N o Y W 5 n Z W Q g V H l w Z S 5 7 Q 2 9 s d W 1 u O S w 4 f S Z x d W 9 0 O y w m c X V v d D t T Z W N 0 a W 9 u M S 9 U Y W J s Z T A 1 N y A o U G F n Z S A 0 M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Q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D M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y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A x O j E 0 L j E w M z k 1 O T B a I i A v P j x F b n R y e S B U e X B l P S J G a W x s Q 2 9 s d W 1 u V H l w Z X M i I F Z h b H V l P S J z Q m d Z R k J n W U Z C Z 1 l G Q m c 9 P S I g L z 4 8 R W 5 0 c n k g V H l w Z T 0 i R m l s b E N v b H V t b k 5 h b W V z I i B W Y W x 1 Z T 0 i c 1 s m c X V v d D t D b 2 x 1 b W 4 x J n F 1 b 3 Q 7 L C Z x d W 9 0 O 0 N v b H V t b j I m c X V v d D s s J n F 1 b 3 Q 7 M j A y M S B R M y Z x d W 9 0 O y w m c X V v d D t D b 2 x 1 b W 4 0 J n F 1 b 3 Q 7 L C Z x d W 9 0 O 0 N v b H V t b j U m c X V v d D s s J n F 1 b 3 Q 7 M j A y M S B R M i Z x d W 9 0 O y w m c X V v d D t D b 2 x 1 b W 4 3 J n F 1 b 3 Q 7 L C Z x d W 9 0 O 0 N v b H V t b j g m c X V v d D s s J n F 1 b 3 Q 7 M j A y M C B R M y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y k g K D I p L 0 N o Y W 5 n Z W Q g V H l w Z S 5 7 Q 2 9 s d W 1 u M S w w f S Z x d W 9 0 O y w m c X V v d D t T Z W N 0 a W 9 u M S 9 U Y W J s Z T A 1 O C A o U G F n Z S A 0 M y k g K D I p L 0 N o Y W 5 n Z W Q g V H l w Z S 5 7 Q 2 9 s d W 1 u M i w x f S Z x d W 9 0 O y w m c X V v d D t T Z W N 0 a W 9 u M S 9 U Y W J s Z T A 1 O C A o U G F n Z S A 0 M y k g K D I p L 0 N o Y W 5 n Z W Q g V H l w Z S 5 7 M j A y M S B R M y w y f S Z x d W 9 0 O y w m c X V v d D t T Z W N 0 a W 9 u M S 9 U Y W J s Z T A 1 O C A o U G F n Z S A 0 M y k g K D I p L 0 N o Y W 5 n Z W Q g V H l w Z S 5 7 Q 2 9 s d W 1 u N C w z f S Z x d W 9 0 O y w m c X V v d D t T Z W N 0 a W 9 u M S 9 U Y W J s Z T A 1 O C A o U G F n Z S A 0 M y k g K D I p L 0 N o Y W 5 n Z W Q g V H l w Z S 5 7 Q 2 9 s d W 1 u N S w 0 f S Z x d W 9 0 O y w m c X V v d D t T Z W N 0 a W 9 u M S 9 U Y W J s Z T A 1 O C A o U G F n Z S A 0 M y k g K D I p L 0 N o Y W 5 n Z W Q g V H l w Z S 5 7 M j A y M S B R M i w 1 f S Z x d W 9 0 O y w m c X V v d D t T Z W N 0 a W 9 u M S 9 U Y W J s Z T A 1 O C A o U G F n Z S A 0 M y k g K D I p L 0 N o Y W 5 n Z W Q g V H l w Z S 5 7 Q 2 9 s d W 1 u N y w 2 f S Z x d W 9 0 O y w m c X V v d D t T Z W N 0 a W 9 u M S 9 U Y W J s Z T A 1 O C A o U G F n Z S A 0 M y k g K D I p L 0 N o Y W 5 n Z W Q g V H l w Z S 5 7 Q 2 9 s d W 1 u O C w 3 f S Z x d W 9 0 O y w m c X V v d D t T Z W N 0 a W 9 u M S 9 U Y W J s Z T A 1 O C A o U G F n Z S A 0 M y k g K D I p L 0 N o Y W 5 n Z W Q g V H l w Z S 5 7 M j A y M C B R M y w 4 f S Z x d W 9 0 O y w m c X V v d D t T Z W N 0 a W 9 u M S 9 U Y W J s Z T A 1 O C A o U G F n Z S A 0 M y k g K D I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4 I C h Q Y W d l I D Q z K S A o M i k v Q 2 h h b m d l Z C B U e X B l L n t D b 2 x 1 b W 4 x L D B 9 J n F 1 b 3 Q 7 L C Z x d W 9 0 O 1 N l Y 3 R p b 2 4 x L 1 R h Y m x l M D U 4 I C h Q Y W d l I D Q z K S A o M i k v Q 2 h h b m d l Z C B U e X B l L n t D b 2 x 1 b W 4 y L D F 9 J n F 1 b 3 Q 7 L C Z x d W 9 0 O 1 N l Y 3 R p b 2 4 x L 1 R h Y m x l M D U 4 I C h Q Y W d l I D Q z K S A o M i k v Q 2 h h b m d l Z C B U e X B l L n s y M D I x I F E z L D J 9 J n F 1 b 3 Q 7 L C Z x d W 9 0 O 1 N l Y 3 R p b 2 4 x L 1 R h Y m x l M D U 4 I C h Q Y W d l I D Q z K S A o M i k v Q 2 h h b m d l Z C B U e X B l L n t D b 2 x 1 b W 4 0 L D N 9 J n F 1 b 3 Q 7 L C Z x d W 9 0 O 1 N l Y 3 R p b 2 4 x L 1 R h Y m x l M D U 4 I C h Q Y W d l I D Q z K S A o M i k v Q 2 h h b m d l Z C B U e X B l L n t D b 2 x 1 b W 4 1 L D R 9 J n F 1 b 3 Q 7 L C Z x d W 9 0 O 1 N l Y 3 R p b 2 4 x L 1 R h Y m x l M D U 4 I C h Q Y W d l I D Q z K S A o M i k v Q 2 h h b m d l Z C B U e X B l L n s y M D I x I F E y L D V 9 J n F 1 b 3 Q 7 L C Z x d W 9 0 O 1 N l Y 3 R p b 2 4 x L 1 R h Y m x l M D U 4 I C h Q Y W d l I D Q z K S A o M i k v Q 2 h h b m d l Z C B U e X B l L n t D b 2 x 1 b W 4 3 L D Z 9 J n F 1 b 3 Q 7 L C Z x d W 9 0 O 1 N l Y 3 R p b 2 4 x L 1 R h Y m x l M D U 4 I C h Q Y W d l I D Q z K S A o M i k v Q 2 h h b m d l Z C B U e X B l L n t D b 2 x 1 b W 4 4 L D d 9 J n F 1 b 3 Q 7 L C Z x d W 9 0 O 1 N l Y 3 R p b 2 4 x L 1 R h Y m x l M D U 4 I C h Q Y W d l I D Q z K S A o M i k v Q 2 h h b m d l Z C B U e X B l L n s y M D I w I F E z L D h 9 J n F 1 b 3 Q 7 L C Z x d W 9 0 O 1 N l Y 3 R p b 2 4 x L 1 R h Y m x l M D U 4 I C h Q Y W d l I D Q z K S A o M i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z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J T I w K D I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z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E l M j A o U G F n Z S U y M D M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y M T o x M S 4 2 N j c x N D E 1 W i I g L z 4 8 R W 5 0 c n k g V H l w Z T 0 i R m l s b E N v b H V t b l R 5 c G V z I i B W Y W x 1 Z T 0 i c 0 F 3 W U d C Z 1 l H Q m c 9 P S I g L z 4 8 R W 5 0 c n k g V H l w Z T 0 i R m l s b E N v b H V t b k 5 h b W V z I i B W Y W x 1 Z T 0 i c 1 s m c X V v d D t D b 2 x 1 b W 4 x J n F 1 b 3 Q 7 L C Z x d W 9 0 O 0 N v b H V t b j I m c X V v d D s s J n F 1 b 3 Q 7 Q m l k c y B p b i B Q c m 9 j Z X N z J n F 1 b 3 Q 7 L C Z x d W 9 0 O 0 J p Z H M g U 3 V i b W l 0 d G V k J n F 1 b 3 Q 7 L C Z x d W 9 0 O 0 N v b H V t b j U m c X V v d D s s J n F 1 b 3 Q 7 Q 2 9 s d W 1 u N i Z x d W 9 0 O y w m c X V v d D t U b 3 R h b C B C a W Q g V W 5 p d m V y c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M S A o U G F n Z S A z N C k v Q 2 h h b m d l Z C B U e X B l L n t D b 2 x 1 b W 4 x L D B 9 J n F 1 b 3 Q 7 L C Z x d W 9 0 O 1 N l Y 3 R p b 2 4 x L 1 R h Y m x l M D Q x I C h Q Y W d l I D M 0 K S 9 D a G F u Z 2 V k I F R 5 c G U u e 0 N v b H V t b j I s M X 0 m c X V v d D s s J n F 1 b 3 Q 7 U 2 V j d G l v b j E v V G F i b G U w N D E g K F B h Z 2 U g M z Q p L 0 N o Y W 5 n Z W Q g V H l w Z S 5 7 Q m l k c y B p b i B Q c m 9 j Z X N z L D J 9 J n F 1 b 3 Q 7 L C Z x d W 9 0 O 1 N l Y 3 R p b 2 4 x L 1 R h Y m x l M D Q x I C h Q Y W d l I D M 0 K S 9 D a G F u Z 2 V k I F R 5 c G U u e 0 J p Z H M g U 3 V i b W l 0 d G V k L D N 9 J n F 1 b 3 Q 7 L C Z x d W 9 0 O 1 N l Y 3 R p b 2 4 x L 1 R h Y m x l M D Q x I C h Q Y W d l I D M 0 K S 9 D a G F u Z 2 V k I F R 5 c G U u e 0 N v b H V t b j U s N H 0 m c X V v d D s s J n F 1 b 3 Q 7 U 2 V j d G l v b j E v V G F i b G U w N D E g K F B h Z 2 U g M z Q p L 0 N o Y W 5 n Z W Q g V H l w Z S 5 7 Q 2 9 s d W 1 u N i w 1 f S Z x d W 9 0 O y w m c X V v d D t T Z W N 0 a W 9 u M S 9 U Y W J s Z T A 0 M S A o U G F n Z S A z N C k v Q 2 h h b m d l Z C B U e X B l L n t U b 3 R h b C B C a W Q g V W 5 p d m V y c 2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E g K F B h Z 2 U g M z Q p L 0 N o Y W 5 n Z W Q g V H l w Z S 5 7 Q 2 9 s d W 1 u M S w w f S Z x d W 9 0 O y w m c X V v d D t T Z W N 0 a W 9 u M S 9 U Y W J s Z T A 0 M S A o U G F n Z S A z N C k v Q 2 h h b m d l Z C B U e X B l L n t D b 2 x 1 b W 4 y L D F 9 J n F 1 b 3 Q 7 L C Z x d W 9 0 O 1 N l Y 3 R p b 2 4 x L 1 R h Y m x l M D Q x I C h Q Y W d l I D M 0 K S 9 D a G F u Z 2 V k I F R 5 c G U u e 0 J p Z H M g a W 4 g U H J v Y 2 V z c y w y f S Z x d W 9 0 O y w m c X V v d D t T Z W N 0 a W 9 u M S 9 U Y W J s Z T A 0 M S A o U G F n Z S A z N C k v Q 2 h h b m d l Z C B U e X B l L n t C a W R z I F N 1 Y m 1 p d H R l Z C w z f S Z x d W 9 0 O y w m c X V v d D t T Z W N 0 a W 9 u M S 9 U Y W J s Z T A 0 M S A o U G F n Z S A z N C k v Q 2 h h b m d l Z C B U e X B l L n t D b 2 x 1 b W 4 1 L D R 9 J n F 1 b 3 Q 7 L C Z x d W 9 0 O 1 N l Y 3 R p b 2 4 x L 1 R h Y m x l M D Q x I C h Q Y W d l I D M 0 K S 9 D a G F u Z 2 V k I F R 5 c G U u e 0 N v b H V t b j Y s N X 0 m c X V v d D s s J n F 1 b 3 Q 7 U 2 V j d G l v b j E v V G F i b G U w N D E g K F B h Z 2 U g M z Q p L 0 N o Y W 5 n Z W Q g V H l w Z S 5 7 V G 9 0 Y W w g Q m l k I F V u a X Z l c n N l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M S U y M C h Q Y W d l J T I w M z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z N C k v V G F i b G U w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M z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z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D c u O T E x M j c x N F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z I C h Q Y W d l I D M 1 K S 9 D a G F u Z 2 V k I F R 5 c G U u e 0 N v b H V t b j E s M H 0 m c X V v d D s s J n F 1 b 3 Q 7 U 2 V j d G l v b j E v V G F i b G U w N D M g K F B h Z 2 U g M z U p L 0 N o Y W 5 n Z W Q g V H l w Z S 5 7 Q 2 9 s d W 1 u M i w x f S Z x d W 9 0 O y w m c X V v d D t T Z W N 0 a W 9 u M S 9 U Y W J s Z T A 0 M y A o U G F n Z S A z N S k v Q 2 h h b m d l Z C B U e X B l L n t D b 2 x 1 b W 4 z L D J 9 J n F 1 b 3 Q 7 L C Z x d W 9 0 O 1 N l Y 3 R p b 2 4 x L 1 R h Y m x l M D Q z I C h Q Y W d l I D M 1 K S 9 D a G F u Z 2 V k I F R 5 c G U u e 0 N v b H V t b j Q s M 3 0 m c X V v d D s s J n F 1 b 3 Q 7 U 2 V j d G l v b j E v V G F i b G U w N D M g K F B h Z 2 U g M z U p L 0 N o Y W 5 n Z W Q g V H l w Z S 5 7 Q 2 9 s d W 1 u N S w 0 f S Z x d W 9 0 O y w m c X V v d D t T Z W N 0 a W 9 u M S 9 U Y W J s Z T A 0 M y A o U G F n Z S A z N S k v Q 2 h h b m d l Z C B U e X B l L n t D b 2 x 1 b W 4 2 L D V 9 J n F 1 b 3 Q 7 L C Z x d W 9 0 O 1 N l Y 3 R p b 2 4 x L 1 R h Y m x l M D Q z I C h Q Y W d l I D M 1 K S 9 D a G F u Z 2 V k I F R 5 c G U u e 0 N v b H V t b j c s N n 0 m c X V v d D s s J n F 1 b 3 Q 7 U 2 V j d G l v b j E v V G F i b G U w N D M g K F B h Z 2 U g M z U p L 0 N o Y W 5 n Z W Q g V H l w Z S 5 7 Q 2 9 s d W 1 u O C w 3 f S Z x d W 9 0 O y w m c X V v d D t T Z W N 0 a W 9 u M S 9 U Y W J s Z T A 0 M y A o U G F n Z S A z N S k v Q 2 h h b m d l Z C B U e X B l L n t D b 2 x 1 b W 4 5 L D h 9 J n F 1 b 3 Q 7 L C Z x d W 9 0 O 1 N l Y 3 R p b 2 4 x L 1 R h Y m x l M D Q z I C h Q Y W d l I D M 1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M y A o U G F n Z S A z N S k v Q 2 h h b m d l Z C B U e X B l L n t D b 2 x 1 b W 4 x L D B 9 J n F 1 b 3 Q 7 L C Z x d W 9 0 O 1 N l Y 3 R p b 2 4 x L 1 R h Y m x l M D Q z I C h Q Y W d l I D M 1 K S 9 D a G F u Z 2 V k I F R 5 c G U u e 0 N v b H V t b j I s M X 0 m c X V v d D s s J n F 1 b 3 Q 7 U 2 V j d G l v b j E v V G F i b G U w N D M g K F B h Z 2 U g M z U p L 0 N o Y W 5 n Z W Q g V H l w Z S 5 7 Q 2 9 s d W 1 u M y w y f S Z x d W 9 0 O y w m c X V v d D t T Z W N 0 a W 9 u M S 9 U Y W J s Z T A 0 M y A o U G F n Z S A z N S k v Q 2 h h b m d l Z C B U e X B l L n t D b 2 x 1 b W 4 0 L D N 9 J n F 1 b 3 Q 7 L C Z x d W 9 0 O 1 N l Y 3 R p b 2 4 x L 1 R h Y m x l M D Q z I C h Q Y W d l I D M 1 K S 9 D a G F u Z 2 V k I F R 5 c G U u e 0 N v b H V t b j U s N H 0 m c X V v d D s s J n F 1 b 3 Q 7 U 2 V j d G l v b j E v V G F i b G U w N D M g K F B h Z 2 U g M z U p L 0 N o Y W 5 n Z W Q g V H l w Z S 5 7 Q 2 9 s d W 1 u N i w 1 f S Z x d W 9 0 O y w m c X V v d D t T Z W N 0 a W 9 u M S 9 U Y W J s Z T A 0 M y A o U G F n Z S A z N S k v Q 2 h h b m d l Z C B U e X B l L n t D b 2 x 1 b W 4 3 L D Z 9 J n F 1 b 3 Q 7 L C Z x d W 9 0 O 1 N l Y 3 R p b 2 4 x L 1 R h Y m x l M D Q z I C h Q Y W d l I D M 1 K S 9 D a G F u Z 2 V k I F R 5 c G U u e 0 N v b H V t b j g s N 3 0 m c X V v d D s s J n F 1 b 3 Q 7 U 2 V j d G l v b j E v V G F i b G U w N D M g K F B h Z 2 U g M z U p L 0 N o Y W 5 n Z W Q g V H l w Z S 5 7 Q 2 9 s d W 1 u O S w 4 f S Z x d W 9 0 O y w m c X V v d D t T Z W N 0 a W 9 u M S 9 U Y W J s Z T A 0 M y A o U G F n Z S A z N S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M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M z U p L 1 R h Y m x l M D Q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D g u N j k 3 N z Q 2 N l o i I C 8 + P E V u d H J 5 I F R 5 c G U 9 I k Z p b G x D b 2 x 1 b W 5 U e X B l c y I g V m F s d W U 9 I n N B d 0 0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0 I C h Q Y W d l I D M 1 K S 9 D a G F u Z 2 V k I F R 5 c G U u e 0 N v b H V t b j E s M H 0 m c X V v d D s s J n F 1 b 3 Q 7 U 2 V j d G l v b j E v V G F i b G U w N D Q g K F B h Z 2 U g M z U p L 0 N o Y W 5 n Z W Q g V H l w Z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0 N C A o U G F n Z S A z N S k v Q 2 h h b m d l Z C B U e X B l L n t D b 2 x 1 b W 4 x L D B 9 J n F 1 b 3 Q 7 L C Z x d W 9 0 O 1 N l Y 3 R p b 2 4 x L 1 R h Y m x l M D Q 0 I C h Q Y W d l I D M 1 K S 9 D a G F u Z 2 V k I F R 5 c G U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0 J T I w K F B h Z 2 U l M j A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S 9 U Y W J s Z T A 0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1 J T I w K F B h Z 2 U l M j A z N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M y O j I 0 L j A 3 M D g 4 N z l a I i A v P j x F b n R y e S B U e X B l P S J G a W x s Q 2 9 s d W 1 u V H l w Z X M i I F Z h b H V l P S J z Q X d N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N S A o U G F n Z S A z N S k v Q 2 h h b m d l Z C B U e X B l L n t D b 2 x 1 b W 4 x L D B 9 J n F 1 b 3 Q 7 L C Z x d W 9 0 O 1 N l Y 3 R p b 2 4 x L 1 R h Y m x l M D Q 1 I C h Q Y W d l I D M 1 K S 9 D a G F u Z 2 V k I F R 5 c G U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w N D U g K F B h Z 2 U g M z U p L 0 N o Y W 5 n Z W Q g V H l w Z S 5 7 Q 2 9 s d W 1 u M S w w f S Z x d W 9 0 O y w m c X V v d D t T Z W N 0 a W 9 u M S 9 U Y W J s Z T A 0 N S A o U G F n Z S A z N S k v Q 2 h h b m d l Z C B U e X B l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N S U y M C h Q Y W d l J T I w M z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1 J T I w K F B h Z 2 U l M j A z N S k v V G F i b G U w N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i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z M j o y N C 4 0 N z U z N z Y 5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Y g K F B h Z 2 U g M z U p L 0 N o Y W 5 n Z W Q g V H l w Z S 5 7 Q 2 9 s d W 1 u M S w w f S Z x d W 9 0 O y w m c X V v d D t T Z W N 0 a W 9 u M S 9 U Y W J s Z T A 0 N i A o U G F n Z S A z N S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Q 2 I C h Q Y W d l I D M 1 K S 9 D a G F u Z 2 V k I F R 5 c G U u e 0 N v b H V t b j E s M H 0 m c X V v d D s s J n F 1 b 3 Q 7 U 2 V j d G l v b j E v V G F i b G U w N D Y g K F B h Z 2 U g M z U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Y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i U y M C h Q Y W d l J T I w M z U p L 1 R h Y m x l M D Q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M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j Q u N j k y M j A 2 M F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3 I C h Q Y W d l I D M 1 K S 9 D a G F u Z 2 V k I F R 5 c G U u e 0 N v b H V t b j E s M H 0 m c X V v d D s s J n F 1 b 3 Q 7 U 2 V j d G l v b j E v V G F i b G U w N D c g K F B h Z 2 U g M z U p L 0 N o Y W 5 n Z W Q g V H l w Z S 5 7 Q 2 9 s d W 1 u M i w x f S Z x d W 9 0 O y w m c X V v d D t T Z W N 0 a W 9 u M S 9 U Y W J s Z T A 0 N y A o U G F n Z S A z N S k v Q 2 h h b m d l Z C B U e X B l L n t D b 2 x 1 b W 4 z L D J 9 J n F 1 b 3 Q 7 L C Z x d W 9 0 O 1 N l Y 3 R p b 2 4 x L 1 R h Y m x l M D Q 3 I C h Q Y W d l I D M 1 K S 9 D a G F u Z 2 V k I F R 5 c G U u e 0 N v b H V t b j Q s M 3 0 m c X V v d D s s J n F 1 b 3 Q 7 U 2 V j d G l v b j E v V G F i b G U w N D c g K F B h Z 2 U g M z U p L 0 N o Y W 5 n Z W Q g V H l w Z S 5 7 Q 2 9 s d W 1 u N S w 0 f S Z x d W 9 0 O y w m c X V v d D t T Z W N 0 a W 9 u M S 9 U Y W J s Z T A 0 N y A o U G F n Z S A z N S k v Q 2 h h b m d l Z C B U e X B l L n t D b 2 x 1 b W 4 2 L D V 9 J n F 1 b 3 Q 7 L C Z x d W 9 0 O 1 N l Y 3 R p b 2 4 x L 1 R h Y m x l M D Q 3 I C h Q Y W d l I D M 1 K S 9 D a G F u Z 2 V k I F R 5 c G U u e 0 N v b H V t b j c s N n 0 m c X V v d D s s J n F 1 b 3 Q 7 U 2 V j d G l v b j E v V G F i b G U w N D c g K F B h Z 2 U g M z U p L 0 N o Y W 5 n Z W Q g V H l w Z S 5 7 Q 2 9 s d W 1 u O C w 3 f S Z x d W 9 0 O y w m c X V v d D t T Z W N 0 a W 9 u M S 9 U Y W J s Z T A 0 N y A o U G F n Z S A z N S k v Q 2 h h b m d l Z C B U e X B l L n t D b 2 x 1 b W 4 5 L D h 9 J n F 1 b 3 Q 7 L C Z x d W 9 0 O 1 N l Y 3 R p b 2 4 x L 1 R h Y m x l M D Q 3 I C h Q Y W d l I D M 1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N y A o U G F n Z S A z N S k v Q 2 h h b m d l Z C B U e X B l L n t D b 2 x 1 b W 4 x L D B 9 J n F 1 b 3 Q 7 L C Z x d W 9 0 O 1 N l Y 3 R p b 2 4 x L 1 R h Y m x l M D Q 3 I C h Q Y W d l I D M 1 K S 9 D a G F u Z 2 V k I F R 5 c G U u e 0 N v b H V t b j I s M X 0 m c X V v d D s s J n F 1 b 3 Q 7 U 2 V j d G l v b j E v V G F i b G U w N D c g K F B h Z 2 U g M z U p L 0 N o Y W 5 n Z W Q g V H l w Z S 5 7 Q 2 9 s d W 1 u M y w y f S Z x d W 9 0 O y w m c X V v d D t T Z W N 0 a W 9 u M S 9 U Y W J s Z T A 0 N y A o U G F n Z S A z N S k v Q 2 h h b m d l Z C B U e X B l L n t D b 2 x 1 b W 4 0 L D N 9 J n F 1 b 3 Q 7 L C Z x d W 9 0 O 1 N l Y 3 R p b 2 4 x L 1 R h Y m x l M D Q 3 I C h Q Y W d l I D M 1 K S 9 D a G F u Z 2 V k I F R 5 c G U u e 0 N v b H V t b j U s N H 0 m c X V v d D s s J n F 1 b 3 Q 7 U 2 V j d G l v b j E v V G F i b G U w N D c g K F B h Z 2 U g M z U p L 0 N o Y W 5 n Z W Q g V H l w Z S 5 7 Q 2 9 s d W 1 u N i w 1 f S Z x d W 9 0 O y w m c X V v d D t T Z W N 0 a W 9 u M S 9 U Y W J s Z T A 0 N y A o U G F n Z S A z N S k v Q 2 h h b m d l Z C B U e X B l L n t D b 2 x 1 b W 4 3 L D Z 9 J n F 1 b 3 Q 7 L C Z x d W 9 0 O 1 N l Y 3 R p b 2 4 x L 1 R h Y m x l M D Q 3 I C h Q Y W d l I D M 1 K S 9 D a G F u Z 2 V k I F R 5 c G U u e 0 N v b H V t b j g s N 3 0 m c X V v d D s s J n F 1 b 3 Q 7 U 2 V j d G l v b j E v V G F i b G U w N D c g K F B h Z 2 U g M z U p L 0 N o Y W 5 n Z W Q g V H l w Z S 5 7 Q 2 9 s d W 1 u O S w 4 f S Z x d W 9 0 O y w m c X V v d D t T Z W N 0 a W 9 u M S 9 U Y W J s Z T A 0 N y A o U G F n Z S A z N S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c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y U y M C h Q Y W d l J T I w M z U p L 1 R h Y m x l M D Q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M 2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j Q u O T c x N D Y 0 O F o i I C 8 + P E V u d H J 5 I F R 5 c G U 9 I k Z p b G x D b 2 x 1 b W 5 U e X B l c y I g V m F s d W U 9 I n N C Z 1 l G Q m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x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x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M 2 K S 9 D a G F u Z 2 V k I F R 5 c G U u e 0 N v b H V t b j E s M H 0 m c X V v d D s s J n F 1 b 3 Q 7 U 2 V j d G l v b j E v V G F i b G U w N D g g K F B h Z 2 U g M z Y p L 0 N o Y W 5 n Z W Q g V H l w Z S 5 7 Q 2 9 s d W 1 u M i w x f S Z x d W 9 0 O y w m c X V v d D t T Z W N 0 a W 9 u M S 9 U Y W J s Z T A 0 O C A o U G F n Z S A z N i k v Q 2 h h b m d l Z C B U e X B l L n s y M D I w I F E x L D J 9 J n F 1 b 3 Q 7 L C Z x d W 9 0 O 1 N l Y 3 R p b 2 4 x L 1 R h Y m x l M D Q 4 I C h Q Y W d l I D M 2 K S 9 D a G F u Z 2 V k I F R 5 c G U u e 0 N v b H V t b j Q s M 3 0 m c X V v d D s s J n F 1 b 3 Q 7 U 2 V j d G l v b j E v V G F i b G U w N D g g K F B h Z 2 U g M z Y p L 0 N o Y W 5 n Z W Q g V H l w Z S 5 7 Q 2 9 s d W 1 u N S w 0 f S Z x d W 9 0 O y w m c X V v d D t T Z W N 0 a W 9 u M S 9 U Y W J s Z T A 0 O C A o U G F n Z S A z N i k v Q 2 h h b m d l Z C B U e X B l L n s y M D E 5 I F E 0 L D V 9 J n F 1 b 3 Q 7 L C Z x d W 9 0 O 1 N l Y 3 R p b 2 4 x L 1 R h Y m x l M D Q 4 I C h Q Y W d l I D M 2 K S 9 D a G F u Z 2 V k I F R 5 c G U u e 0 N v b H V t b j c s N n 0 m c X V v d D s s J n F 1 b 3 Q 7 U 2 V j d G l v b j E v V G F i b G U w N D g g K F B h Z 2 U g M z Y p L 0 N o Y W 5 n Z W Q g V H l w Z S 5 7 Q 2 9 s d W 1 u O C w 3 f S Z x d W 9 0 O y w m c X V v d D t T Z W N 0 a W 9 u M S 9 U Y W J s Z T A 0 O C A o U G F n Z S A z N i k v Q 2 h h b m d l Z C B U e X B l L n s y M D E 5 I F E x L D h 9 J n F 1 b 3 Q 7 L C Z x d W 9 0 O 1 N l Y 3 R p b 2 4 x L 1 R h Y m x l M D Q 4 I C h Q Y W d l I D M 2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O C A o U G F n Z S A z N i k v Q 2 h h b m d l Z C B U e X B l L n t D b 2 x 1 b W 4 x L D B 9 J n F 1 b 3 Q 7 L C Z x d W 9 0 O 1 N l Y 3 R p b 2 4 x L 1 R h Y m x l M D Q 4 I C h Q Y W d l I D M 2 K S 9 D a G F u Z 2 V k I F R 5 c G U u e 0 N v b H V t b j I s M X 0 m c X V v d D s s J n F 1 b 3 Q 7 U 2 V j d G l v b j E v V G F i b G U w N D g g K F B h Z 2 U g M z Y p L 0 N o Y W 5 n Z W Q g V H l w Z S 5 7 M j A y M C B R M S w y f S Z x d W 9 0 O y w m c X V v d D t T Z W N 0 a W 9 u M S 9 U Y W J s Z T A 0 O C A o U G F n Z S A z N i k v Q 2 h h b m d l Z C B U e X B l L n t D b 2 x 1 b W 4 0 L D N 9 J n F 1 b 3 Q 7 L C Z x d W 9 0 O 1 N l Y 3 R p b 2 4 x L 1 R h Y m x l M D Q 4 I C h Q Y W d l I D M 2 K S 9 D a G F u Z 2 V k I F R 5 c G U u e 0 N v b H V t b j U s N H 0 m c X V v d D s s J n F 1 b 3 Q 7 U 2 V j d G l v b j E v V G F i b G U w N D g g K F B h Z 2 U g M z Y p L 0 N o Y W 5 n Z W Q g V H l w Z S 5 7 M j A x O S B R N C w 1 f S Z x d W 9 0 O y w m c X V v d D t T Z W N 0 a W 9 u M S 9 U Y W J s Z T A 0 O C A o U G F n Z S A z N i k v Q 2 h h b m d l Z C B U e X B l L n t D b 2 x 1 b W 4 3 L D Z 9 J n F 1 b 3 Q 7 L C Z x d W 9 0 O 1 N l Y 3 R p b 2 4 x L 1 R h Y m x l M D Q 4 I C h Q Y W d l I D M 2 K S 9 D a G F u Z 2 V k I F R 5 c G U u e 0 N v b H V t b j g s N 3 0 m c X V v d D s s J n F 1 b 3 Q 7 U 2 V j d G l v b j E v V G F i b G U w N D g g K F B h Z 2 U g M z Y p L 0 N o Y W 5 n Z W Q g V H l w Z S 5 7 M j A x O S B R M S w 4 f S Z x d W 9 0 O y w m c X V v d D t T Z W N 0 a W 9 u M S 9 U Y W J s Z T A 0 O C A o U G F n Z S A z N i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g l M j A o U G F n Z S U y M D M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z Y p L 1 R h Y m x l M D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M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z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M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2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S U y M C h Q Y W d l J T I w M z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z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O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z M j o 0 M y 4 z N j Y x M z k x W i I g L z 4 8 R W 5 0 c n k g V H l w Z T 0 i R m l s b E N v b H V t b l R 5 c G V z I i B W Y W x 1 Z T 0 i c 0 F B Q U d B Q U F H Q U F B R 0 F B V U Z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z I w M j A g U T E m c X V v d D s s J n F 1 b 3 Q 7 M j A x O S B R N C Z x d W 9 0 O y w m c X V v d D s y M D E 5 I F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5 L 1 N v d X J j Z S 5 7 Q 2 9 s d W 1 u M S w w f S Z x d W 9 0 O y w m c X V v d D t T Z W N 0 a W 9 u M S 9 B c H B l b m Q y O S 9 T b 3 V y Y 2 U u e 0 N v b H V t b j I s M X 0 m c X V v d D s s J n F 1 b 3 Q 7 U 2 V j d G l v b j E v Q X B w Z W 5 k M j k v U 2 9 1 c m N l L n t D b 2 x 1 b W 4 z L D J 9 J n F 1 b 3 Q 7 L C Z x d W 9 0 O 1 N l Y 3 R p b 2 4 x L 0 F w c G V u Z D I 5 L 1 N v d X J j Z S 5 7 Q 2 9 s d W 1 u N C w z f S Z x d W 9 0 O y w m c X V v d D t T Z W N 0 a W 9 u M S 9 B c H B l b m Q y O S 9 T b 3 V y Y 2 U u e 0 N v b H V t b j U s N H 0 m c X V v d D s s J n F 1 b 3 Q 7 U 2 V j d G l v b j E v Q X B w Z W 5 k M j k v U 2 9 1 c m N l L n t D b 2 x 1 b W 4 2 L D V 9 J n F 1 b 3 Q 7 L C Z x d W 9 0 O 1 N l Y 3 R p b 2 4 x L 0 F w c G V u Z D I 5 L 1 N v d X J j Z S 5 7 Q 2 9 s d W 1 u N y w 2 f S Z x d W 9 0 O y w m c X V v d D t T Z W N 0 a W 9 u M S 9 B c H B l b m Q y O S 9 T b 3 V y Y 2 U u e 0 N v b H V t b j g s N 3 0 m c X V v d D s s J n F 1 b 3 Q 7 U 2 V j d G l v b j E v Q X B w Z W 5 k M j k v U 2 9 1 c m N l L n t D b 2 x 1 b W 4 5 L D h 9 J n F 1 b 3 Q 7 L C Z x d W 9 0 O 1 N l Y 3 R p b 2 4 x L 0 F w c G V u Z D I 5 L 1 N v d X J j Z S 5 7 Q 2 9 s d W 1 u M T A s O X 0 m c X V v d D s s J n F 1 b 3 Q 7 U 2 V j d G l v b j E v Q X B w Z W 5 k M j k v U 2 9 1 c m N l L n s y M D I w I F E x L D E w f S Z x d W 9 0 O y w m c X V v d D t T Z W N 0 a W 9 u M S 9 B c H B l b m Q y O S 9 T b 3 V y Y 2 U u e z I w M T k g U T Q s M T F 9 J n F 1 b 3 Q 7 L C Z x d W 9 0 O 1 N l Y 3 R p b 2 4 x L 0 F w c G V u Z D I 5 L 1 N v d X J j Z S 5 7 M j A x O S B R M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I 5 L 1 N v d X J j Z S 5 7 Q 2 9 s d W 1 u M S w w f S Z x d W 9 0 O y w m c X V v d D t T Z W N 0 a W 9 u M S 9 B c H B l b m Q y O S 9 T b 3 V y Y 2 U u e 0 N v b H V t b j I s M X 0 m c X V v d D s s J n F 1 b 3 Q 7 U 2 V j d G l v b j E v Q X B w Z W 5 k M j k v U 2 9 1 c m N l L n t D b 2 x 1 b W 4 z L D J 9 J n F 1 b 3 Q 7 L C Z x d W 9 0 O 1 N l Y 3 R p b 2 4 x L 0 F w c G V u Z D I 5 L 1 N v d X J j Z S 5 7 Q 2 9 s d W 1 u N C w z f S Z x d W 9 0 O y w m c X V v d D t T Z W N 0 a W 9 u M S 9 B c H B l b m Q y O S 9 T b 3 V y Y 2 U u e 0 N v b H V t b j U s N H 0 m c X V v d D s s J n F 1 b 3 Q 7 U 2 V j d G l v b j E v Q X B w Z W 5 k M j k v U 2 9 1 c m N l L n t D b 2 x 1 b W 4 2 L D V 9 J n F 1 b 3 Q 7 L C Z x d W 9 0 O 1 N l Y 3 R p b 2 4 x L 0 F w c G V u Z D I 5 L 1 N v d X J j Z S 5 7 Q 2 9 s d W 1 u N y w 2 f S Z x d W 9 0 O y w m c X V v d D t T Z W N 0 a W 9 u M S 9 B c H B l b m Q y O S 9 T b 3 V y Y 2 U u e 0 N v b H V t b j g s N 3 0 m c X V v d D s s J n F 1 b 3 Q 7 U 2 V j d G l v b j E v Q X B w Z W 5 k M j k v U 2 9 1 c m N l L n t D b 2 x 1 b W 4 5 L D h 9 J n F 1 b 3 Q 7 L C Z x d W 9 0 O 1 N l Y 3 R p b 2 4 x L 0 F w c G V u Z D I 5 L 1 N v d X J j Z S 5 7 Q 2 9 s d W 1 u M T A s O X 0 m c X V v d D s s J n F 1 b 3 Q 7 U 2 V j d G l v b j E v Q X B w Z W 5 k M j k v U 2 9 1 c m N l L n s y M D I w I F E x L D E w f S Z x d W 9 0 O y w m c X V v d D t T Z W N 0 a W 9 u M S 9 B c H B l b m Q y O S 9 T b 3 V y Y 2 U u e z I w M T k g U T Q s M T F 9 J n F 1 b 3 Q 7 L C Z x d W 9 0 O 1 N l Y 3 R p b 2 4 x L 0 F w c G V u Z D I 5 L 1 N v d X J j Z S 5 7 M j A x O S B R M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z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N D k 6 N D Y u M z M 5 N j U 1 O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w I C h Q Y W d l I D M 3 K S 9 D a G F u Z 2 V k I F R 5 c G U u e 0 N v b H V t b j E s M H 0 m c X V v d D s s J n F 1 b 3 Q 7 U 2 V j d G l v b j E v V G F i b G U w N T A g K F B h Z 2 U g M z c p L 0 N o Y W 5 n Z W Q g V H l w Z S 5 7 Q 2 9 s d W 1 u M i w x f S Z x d W 9 0 O y w m c X V v d D t T Z W N 0 a W 9 u M S 9 U Y W J s Z T A 1 M C A o U G F n Z S A z N y k v Q 2 h h b m d l Z C B U e X B l L n t D b 2 x 1 b W 4 z L D J 9 J n F 1 b 3 Q 7 L C Z x d W 9 0 O 1 N l Y 3 R p b 2 4 x L 1 R h Y m x l M D U w I C h Q Y W d l I D M 3 K S 9 D a G F u Z 2 V k I F R 5 c G U u e 0 N v b H V t b j Q s M 3 0 m c X V v d D s s J n F 1 b 3 Q 7 U 2 V j d G l v b j E v V G F i b G U w N T A g K F B h Z 2 U g M z c p L 0 N o Y W 5 n Z W Q g V H l w Z S 5 7 Q 2 9 s d W 1 u N S w 0 f S Z x d W 9 0 O y w m c X V v d D t T Z W N 0 a W 9 u M S 9 U Y W J s Z T A 1 M C A o U G F n Z S A z N y k v Q 2 h h b m d l Z C B U e X B l L n t D b 2 x 1 b W 4 2 L D V 9 J n F 1 b 3 Q 7 L C Z x d W 9 0 O 1 N l Y 3 R p b 2 4 x L 1 R h Y m x l M D U w I C h Q Y W d l I D M 3 K S 9 D a G F u Z 2 V k I F R 5 c G U u e 0 N v b H V t b j c s N n 0 m c X V v d D s s J n F 1 b 3 Q 7 U 2 V j d G l v b j E v V G F i b G U w N T A g K F B h Z 2 U g M z c p L 0 N o Y W 5 n Z W Q g V H l w Z S 5 7 Q 2 9 s d W 1 u O C w 3 f S Z x d W 9 0 O y w m c X V v d D t T Z W N 0 a W 9 u M S 9 U Y W J s Z T A 1 M C A o U G F n Z S A z N y k v Q 2 h h b m d l Z C B U e X B l L n t D b 2 x 1 b W 4 5 L D h 9 J n F 1 b 3 Q 7 L C Z x d W 9 0 O 1 N l Y 3 R p b 2 4 x L 1 R h Y m x l M D U w I C h Q Y W d l I D M 3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C A o U G F n Z S A z N y k v Q 2 h h b m d l Z C B U e X B l L n t D b 2 x 1 b W 4 x L D B 9 J n F 1 b 3 Q 7 L C Z x d W 9 0 O 1 N l Y 3 R p b 2 4 x L 1 R h Y m x l M D U w I C h Q Y W d l I D M 3 K S 9 D a G F u Z 2 V k I F R 5 c G U u e 0 N v b H V t b j I s M X 0 m c X V v d D s s J n F 1 b 3 Q 7 U 2 V j d G l v b j E v V G F i b G U w N T A g K F B h Z 2 U g M z c p L 0 N o Y W 5 n Z W Q g V H l w Z S 5 7 Q 2 9 s d W 1 u M y w y f S Z x d W 9 0 O y w m c X V v d D t T Z W N 0 a W 9 u M S 9 U Y W J s Z T A 1 M C A o U G F n Z S A z N y k v Q 2 h h b m d l Z C B U e X B l L n t D b 2 x 1 b W 4 0 L D N 9 J n F 1 b 3 Q 7 L C Z x d W 9 0 O 1 N l Y 3 R p b 2 4 x L 1 R h Y m x l M D U w I C h Q Y W d l I D M 3 K S 9 D a G F u Z 2 V k I F R 5 c G U u e 0 N v b H V t b j U s N H 0 m c X V v d D s s J n F 1 b 3 Q 7 U 2 V j d G l v b j E v V G F i b G U w N T A g K F B h Z 2 U g M z c p L 0 N o Y W 5 n Z W Q g V H l w Z S 5 7 Q 2 9 s d W 1 u N i w 1 f S Z x d W 9 0 O y w m c X V v d D t T Z W N 0 a W 9 u M S 9 U Y W J s Z T A 1 M C A o U G F n Z S A z N y k v Q 2 h h b m d l Z C B U e X B l L n t D b 2 x 1 b W 4 3 L D Z 9 J n F 1 b 3 Q 7 L C Z x d W 9 0 O 1 N l Y 3 R p b 2 4 x L 1 R h Y m x l M D U w I C h Q Y W d l I D M 3 K S 9 D a G F u Z 2 V k I F R 5 c G U u e 0 N v b H V t b j g s N 3 0 m c X V v d D s s J n F 1 b 3 Q 7 U 2 V j d G l v b j E v V G F i b G U w N T A g K F B h Z 2 U g M z c p L 0 N o Y W 5 n Z W Q g V H l w Z S 5 7 Q 2 9 s d W 1 u O S w 4 f S Z x d W 9 0 O y w m c X V v d D t T Z W N 0 a W 9 u M S 9 U Y W J s Z T A 1 M C A o U G F n Z S A z N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A l M j A o U G F n Z S U y M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M z c p L 1 R h Y m x l M D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M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N D k 6 N T A u O T A w M T k 4 O V o i I C 8 + P E V u d H J 5 I F R 5 c G U 9 I k Z p b G x D b 2 x 1 b W 5 U e X B l c y I g V m F s d W U 9 I n N C Z 1 l H Q X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z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M 3 K S 9 D a G F u Z 2 V k I F R 5 c G U u e 0 N v b H V t b j E s M H 0 m c X V v d D s s J n F 1 b 3 Q 7 U 2 V j d G l v b j E v V G F i b G U w N T E g K F B h Z 2 U g M z c p L 0 N o Y W 5 n Z W Q g V H l w Z S 5 7 Q 2 9 s d W 1 u M i w x f S Z x d W 9 0 O y w m c X V v d D t T Z W N 0 a W 9 u M S 9 U Y W J s Z T A 1 M S A o U G F n Z S A z N y k v Q 2 h h b m d l Z C B U e X B l L n s y M D I w I F E y L D J 9 J n F 1 b 3 Q 7 L C Z x d W 9 0 O 1 N l Y 3 R p b 2 4 x L 1 R h Y m x l M D U x I C h Q Y W d l I D M 3 K S 9 D a G F u Z 2 V k I F R 5 c G U u e 0 N v b H V t b j Q s M 3 0 m c X V v d D s s J n F 1 b 3 Q 7 U 2 V j d G l v b j E v V G F i b G U w N T E g K F B h Z 2 U g M z c p L 0 N o Y W 5 n Z W Q g V H l w Z S 5 7 Q 2 9 s d W 1 u N S w 0 f S Z x d W 9 0 O y w m c X V v d D t T Z W N 0 a W 9 u M S 9 U Y W J s Z T A 1 M S A o U G F n Z S A z N y k v Q 2 h h b m d l Z C B U e X B l L n s y M D E 5 I F E 0 L D V 9 J n F 1 b 3 Q 7 L C Z x d W 9 0 O 1 N l Y 3 R p b 2 4 x L 1 R h Y m x l M D U x I C h Q Y W d l I D M 3 K S 9 D a G F u Z 2 V k I F R 5 c G U u e 0 N v b H V t b j c s N n 0 m c X V v d D s s J n F 1 b 3 Q 7 U 2 V j d G l v b j E v V G F i b G U w N T E g K F B h Z 2 U g M z c p L 0 N o Y W 5 n Z W Q g V H l w Z S 5 7 Q 2 9 s d W 1 u O C w 3 f S Z x d W 9 0 O y w m c X V v d D t T Z W N 0 a W 9 u M S 9 U Y W J s Z T A 1 M S A o U G F n Z S A z N y k v Q 2 h h b m d l Z C B U e X B l L n s y M D E 5 I F E z L D h 9 J n F 1 b 3 Q 7 L C Z x d W 9 0 O 1 N l Y 3 R p b 2 4 x L 1 R h Y m x l M D U x I C h Q Y W d l I D M 3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S A o U G F n Z S A z N y k v Q 2 h h b m d l Z C B U e X B l L n t D b 2 x 1 b W 4 x L D B 9 J n F 1 b 3 Q 7 L C Z x d W 9 0 O 1 N l Y 3 R p b 2 4 x L 1 R h Y m x l M D U x I C h Q Y W d l I D M 3 K S 9 D a G F u Z 2 V k I F R 5 c G U u e 0 N v b H V t b j I s M X 0 m c X V v d D s s J n F 1 b 3 Q 7 U 2 V j d G l v b j E v V G F i b G U w N T E g K F B h Z 2 U g M z c p L 0 N o Y W 5 n Z W Q g V H l w Z S 5 7 M j A y M C B R M i w y f S Z x d W 9 0 O y w m c X V v d D t T Z W N 0 a W 9 u M S 9 U Y W J s Z T A 1 M S A o U G F n Z S A z N y k v Q 2 h h b m d l Z C B U e X B l L n t D b 2 x 1 b W 4 0 L D N 9 J n F 1 b 3 Q 7 L C Z x d W 9 0 O 1 N l Y 3 R p b 2 4 x L 1 R h Y m x l M D U x I C h Q Y W d l I D M 3 K S 9 D a G F u Z 2 V k I F R 5 c G U u e 0 N v b H V t b j U s N H 0 m c X V v d D s s J n F 1 b 3 Q 7 U 2 V j d G l v b j E v V G F i b G U w N T E g K F B h Z 2 U g M z c p L 0 N o Y W 5 n Z W Q g V H l w Z S 5 7 M j A x O S B R N C w 1 f S Z x d W 9 0 O y w m c X V v d D t T Z W N 0 a W 9 u M S 9 U Y W J s Z T A 1 M S A o U G F n Z S A z N y k v Q 2 h h b m d l Z C B U e X B l L n t D b 2 x 1 b W 4 3 L D Z 9 J n F 1 b 3 Q 7 L C Z x d W 9 0 O 1 N l Y 3 R p b 2 4 x L 1 R h Y m x l M D U x I C h Q Y W d l I D M 3 K S 9 D a G F u Z 2 V k I F R 5 c G U u e 0 N v b H V t b j g s N 3 0 m c X V v d D s s J n F 1 b 3 Q 7 U 2 V j d G l v b j E v V G F i b G U w N T E g K F B h Z 2 U g M z c p L 0 N o Y W 5 n Z W Q g V H l w Z S 5 7 M j A x O S B R M y w 4 f S Z x d W 9 0 O y w m c X V v d D t T Z W N 0 a W 9 u M S 9 U Y W J s Z T A 1 M S A o U G F n Z S A z N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E l M j A o U G F n Z S U y M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z c p L 1 R h Y m x l M D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M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z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M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Q 5 O j U 1 L j Y y N j Y 4 N j V a I i A v P j x F b n R y e S B U e X B l P S J G a W x s Q 2 9 s d W 1 u V H l w Z X M i I F Z h b H V l P S J z Q m d Z R 0 F B W U d C Z 1 l H Q m d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M j A y M C B R M i Z x d W 9 0 O y w m c X V v d D s y M D E 5 I F E 0 J n F 1 b 3 Q 7 L C Z x d W 9 0 O z I w M T k g U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A v U 2 9 1 c m N l L n t D b 2 x 1 b W 4 x L D B 9 J n F 1 b 3 Q 7 L C Z x d W 9 0 O 1 N l Y 3 R p b 2 4 x L 0 F w c G V u Z D M w L 1 N v d X J j Z S 5 7 Q 2 9 s d W 1 u M i w x f S Z x d W 9 0 O y w m c X V v d D t T Z W N 0 a W 9 u M S 9 B c H B l b m Q z M C 9 T b 3 V y Y 2 U u e 0 N v b H V t b j M s M n 0 m c X V v d D s s J n F 1 b 3 Q 7 U 2 V j d G l v b j E v Q X B w Z W 5 k M z A v U 2 9 1 c m N l L n t D b 2 x 1 b W 4 0 L D N 9 J n F 1 b 3 Q 7 L C Z x d W 9 0 O 1 N l Y 3 R p b 2 4 x L 0 F w c G V u Z D M w L 1 N v d X J j Z S 5 7 Q 2 9 s d W 1 u N S w 0 f S Z x d W 9 0 O y w m c X V v d D t T Z W N 0 a W 9 u M S 9 B c H B l b m Q z M C 9 T b 3 V y Y 2 U u e 0 N v b H V t b j Y s N X 0 m c X V v d D s s J n F 1 b 3 Q 7 U 2 V j d G l v b j E v Q X B w Z W 5 k M z A v U 2 9 1 c m N l L n t D b 2 x 1 b W 4 3 L D Z 9 J n F 1 b 3 Q 7 L C Z x d W 9 0 O 1 N l Y 3 R p b 2 4 x L 0 F w c G V u Z D M w L 1 N v d X J j Z S 5 7 Q 2 9 s d W 1 u O C w 3 f S Z x d W 9 0 O y w m c X V v d D t T Z W N 0 a W 9 u M S 9 B c H B l b m Q z M C 9 T b 3 V y Y 2 U u e 0 N v b H V t b j k s O H 0 m c X V v d D s s J n F 1 b 3 Q 7 U 2 V j d G l v b j E v Q X B w Z W 5 k M z A v U 2 9 1 c m N l L n t D b 2 x 1 b W 4 x M C w 5 f S Z x d W 9 0 O y w m c X V v d D t T Z W N 0 a W 9 u M S 9 B c H B l b m Q z M C 9 T b 3 V y Y 2 U u e z I w M j A g U T I s M T B 9 J n F 1 b 3 Q 7 L C Z x d W 9 0 O 1 N l Y 3 R p b 2 4 x L 0 F w c G V u Z D M w L 1 N v d X J j Z S 5 7 M j A x O S B R N C w x M X 0 m c X V v d D s s J n F 1 b 3 Q 7 U 2 V j d G l v b j E v Q X B w Z W 5 k M z A v U 2 9 1 c m N l L n s y M D E 5 I F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A v U 2 9 1 c m N l L n t D b 2 x 1 b W 4 x L D B 9 J n F 1 b 3 Q 7 L C Z x d W 9 0 O 1 N l Y 3 R p b 2 4 x L 0 F w c G V u Z D M w L 1 N v d X J j Z S 5 7 Q 2 9 s d W 1 u M i w x f S Z x d W 9 0 O y w m c X V v d D t T Z W N 0 a W 9 u M S 9 B c H B l b m Q z M C 9 T b 3 V y Y 2 U u e 0 N v b H V t b j M s M n 0 m c X V v d D s s J n F 1 b 3 Q 7 U 2 V j d G l v b j E v Q X B w Z W 5 k M z A v U 2 9 1 c m N l L n t D b 2 x 1 b W 4 0 L D N 9 J n F 1 b 3 Q 7 L C Z x d W 9 0 O 1 N l Y 3 R p b 2 4 x L 0 F w c G V u Z D M w L 1 N v d X J j Z S 5 7 Q 2 9 s d W 1 u N S w 0 f S Z x d W 9 0 O y w m c X V v d D t T Z W N 0 a W 9 u M S 9 B c H B l b m Q z M C 9 T b 3 V y Y 2 U u e 0 N v b H V t b j Y s N X 0 m c X V v d D s s J n F 1 b 3 Q 7 U 2 V j d G l v b j E v Q X B w Z W 5 k M z A v U 2 9 1 c m N l L n t D b 2 x 1 b W 4 3 L D Z 9 J n F 1 b 3 Q 7 L C Z x d W 9 0 O 1 N l Y 3 R p b 2 4 x L 0 F w c G V u Z D M w L 1 N v d X J j Z S 5 7 Q 2 9 s d W 1 u O C w 3 f S Z x d W 9 0 O y w m c X V v d D t T Z W N 0 a W 9 u M S 9 B c H B l b m Q z M C 9 T b 3 V y Y 2 U u e 0 N v b H V t b j k s O H 0 m c X V v d D s s J n F 1 b 3 Q 7 U 2 V j d G l v b j E v Q X B w Z W 5 k M z A v U 2 9 1 c m N l L n t D b 2 x 1 b W 4 x M C w 5 f S Z x d W 9 0 O y w m c X V v d D t T Z W N 0 a W 9 u M S 9 B c H B l b m Q z M C 9 T b 3 V y Y 2 U u e z I w M j A g U T I s M T B 9 J n F 1 b 3 Q 7 L C Z x d W 9 0 O 1 N l Y 3 R p b 2 4 x L 0 F w c G V u Z D M w L 1 N v d X J j Z S 5 7 M j A x O S B R N C w x M X 0 m c X V v d D s s J n F 1 b 3 Q 7 U 2 V j d G l v b j E v Q X B w Z W 5 k M z A v U 2 9 1 c m N l L n s y M D E 5 I F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A z O j U 2 L j c 2 N T k x M T h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i A o U G F n Z S A z O C k v Q 2 h h b m d l Z C B U e X B l L n t D b 2 x 1 b W 4 x L D B 9 J n F 1 b 3 Q 7 L C Z x d W 9 0 O 1 N l Y 3 R p b 2 4 x L 1 R h Y m x l M D U y I C h Q Y W d l I D M 4 K S 9 D a G F u Z 2 V k I F R 5 c G U u e 0 N v b H V t b j I s M X 0 m c X V v d D s s J n F 1 b 3 Q 7 U 2 V j d G l v b j E v V G F i b G U w N T I g K F B h Z 2 U g M z g p L 0 N o Y W 5 n Z W Q g V H l w Z S 5 7 Q 2 9 s d W 1 u M y w y f S Z x d W 9 0 O y w m c X V v d D t T Z W N 0 a W 9 u M S 9 U Y W J s Z T A 1 M i A o U G F n Z S A z O C k v Q 2 h h b m d l Z C B U e X B l L n t D b 2 x 1 b W 4 0 L D N 9 J n F 1 b 3 Q 7 L C Z x d W 9 0 O 1 N l Y 3 R p b 2 4 x L 1 R h Y m x l M D U y I C h Q Y W d l I D M 4 K S 9 D a G F u Z 2 V k I F R 5 c G U u e 0 N v b H V t b j U s N H 0 m c X V v d D s s J n F 1 b 3 Q 7 U 2 V j d G l v b j E v V G F i b G U w N T I g K F B h Z 2 U g M z g p L 0 N o Y W 5 n Z W Q g V H l w Z S 5 7 Q 2 9 s d W 1 u N i w 1 f S Z x d W 9 0 O y w m c X V v d D t T Z W N 0 a W 9 u M S 9 U Y W J s Z T A 1 M i A o U G F n Z S A z O C k v Q 2 h h b m d l Z C B U e X B l L n t D b 2 x 1 b W 4 3 L D Z 9 J n F 1 b 3 Q 7 L C Z x d W 9 0 O 1 N l Y 3 R p b 2 4 x L 1 R h Y m x l M D U y I C h Q Y W d l I D M 4 K S 9 D a G F u Z 2 V k I F R 5 c G U u e 0 N v b H V t b j g s N 3 0 m c X V v d D s s J n F 1 b 3 Q 7 U 2 V j d G l v b j E v V G F i b G U w N T I g K F B h Z 2 U g M z g p L 0 N o Y W 5 n Z W Q g V H l w Z S 5 7 Q 2 9 s d W 1 u O S w 4 f S Z x d W 9 0 O y w m c X V v d D t T Z W N 0 a W 9 u M S 9 U Y W J s Z T A 1 M i A o U G F n Z S A z O C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I g K F B h Z 2 U g M z g p L 0 N o Y W 5 n Z W Q g V H l w Z S 5 7 Q 2 9 s d W 1 u M S w w f S Z x d W 9 0 O y w m c X V v d D t T Z W N 0 a W 9 u M S 9 U Y W J s Z T A 1 M i A o U G F n Z S A z O C k v Q 2 h h b m d l Z C B U e X B l L n t D b 2 x 1 b W 4 y L D F 9 J n F 1 b 3 Q 7 L C Z x d W 9 0 O 1 N l Y 3 R p b 2 4 x L 1 R h Y m x l M D U y I C h Q Y W d l I D M 4 K S 9 D a G F u Z 2 V k I F R 5 c G U u e 0 N v b H V t b j M s M n 0 m c X V v d D s s J n F 1 b 3 Q 7 U 2 V j d G l v b j E v V G F i b G U w N T I g K F B h Z 2 U g M z g p L 0 N o Y W 5 n Z W Q g V H l w Z S 5 7 Q 2 9 s d W 1 u N C w z f S Z x d W 9 0 O y w m c X V v d D t T Z W N 0 a W 9 u M S 9 U Y W J s Z T A 1 M i A o U G F n Z S A z O C k v Q 2 h h b m d l Z C B U e X B l L n t D b 2 x 1 b W 4 1 L D R 9 J n F 1 b 3 Q 7 L C Z x d W 9 0 O 1 N l Y 3 R p b 2 4 x L 1 R h Y m x l M D U y I C h Q Y W d l I D M 4 K S 9 D a G F u Z 2 V k I F R 5 c G U u e 0 N v b H V t b j Y s N X 0 m c X V v d D s s J n F 1 b 3 Q 7 U 2 V j d G l v b j E v V G F i b G U w N T I g K F B h Z 2 U g M z g p L 0 N o Y W 5 n Z W Q g V H l w Z S 5 7 Q 2 9 s d W 1 u N y w 2 f S Z x d W 9 0 O y w m c X V v d D t T Z W N 0 a W 9 u M S 9 U Y W J s Z T A 1 M i A o U G F n Z S A z O C k v Q 2 h h b m d l Z C B U e X B l L n t D b 2 x 1 b W 4 4 L D d 9 J n F 1 b 3 Q 7 L C Z x d W 9 0 O 1 N l Y 3 R p b 2 4 x L 1 R h Y m x l M D U y I C h Q Y W d l I D M 4 K S 9 D a G F u Z 2 V k I F R 5 c G U u e 0 N v b H V t b j k s O H 0 m c X V v d D s s J n F 1 b 3 Q 7 U 2 V j d G l v b j E v V G F i b G U w N T I g K F B h Z 2 U g M z g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y J T I w K F B h Z 2 U l M j A z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M 4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z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M z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w M z o 1 M S 4 w O T I 2 M z E 0 W i I g L z 4 8 R W 5 0 c n k g V H l w Z T 0 i R m l s b E N v b H V t b l R 5 c G V z I i B W Y W x 1 Z T 0 i c 0 F 3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M g K F B h Z 2 U g M z g p L 0 N o Y W 5 n Z W Q g V H l w Z S 5 7 Q 2 9 s d W 1 u M S w w f S Z x d W 9 0 O y w m c X V v d D t T Z W N 0 a W 9 u M S 9 U Y W J s Z T A 1 M y A o U G F n Z S A z O C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U z I C h Q Y W d l I D M 4 K S 9 D a G F u Z 2 V k I F R 5 c G U u e 0 N v b H V t b j E s M H 0 m c X V v d D s s J n F 1 b 3 Q 7 U 2 V j d G l v b j E v V G F i b G U w N T M g K F B h Z 2 U g M z g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M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M z g p L 1 R h Y m x l M D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A u N j g w N T A w M V o i I C 8 + P E V u d H J 5 I F R 5 c G U 9 I k Z p b G x D b 2 x 1 b W 5 U e X B l c y I g V m F s d W U 9 I n N B d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Q g K F B h Z 2 U g M z g p L 0 N o Y W 5 n Z W Q g V H l w Z S 5 7 Q 2 9 s d W 1 u M S w w f S Z x d W 9 0 O y w m c X V v d D t T Z W N 0 a W 9 u M S 9 U Y W J s Z T A 1 N C A o U G F n Z S A z O C k v Q 2 h h b m d l Z C B U e X B l L n t D b 2 x 1 b W 4 y L D F 9 J n F 1 b 3 Q 7 L C Z x d W 9 0 O 1 N l Y 3 R p b 2 4 x L 1 R h Y m x l M D U 0 I C h Q Y W d l I D M 4 K S 9 D a G F u Z 2 V k I F R 5 c G U u e 0 N v b H V t b j M s M n 0 m c X V v d D s s J n F 1 b 3 Q 7 U 2 V j d G l v b j E v V G F i b G U w N T Q g K F B h Z 2 U g M z g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1 N C A o U G F n Z S A z O C k v Q 2 h h b m d l Z C B U e X B l L n t D b 2 x 1 b W 4 x L D B 9 J n F 1 b 3 Q 7 L C Z x d W 9 0 O 1 N l Y 3 R p b 2 4 x L 1 R h Y m x l M D U 0 I C h Q Y W d l I D M 4 K S 9 D a G F u Z 2 V k I F R 5 c G U u e 0 N v b H V t b j I s M X 0 m c X V v d D s s J n F 1 b 3 Q 7 U 2 V j d G l v b j E v V G F i b G U w N T Q g K F B h Z 2 U g M z g p L 0 N o Y W 5 n Z W Q g V H l w Z S 5 7 Q 2 9 s d W 1 u M y w y f S Z x d W 9 0 O y w m c X V v d D t T Z W N 0 a W 9 u M S 9 U Y W J s Z T A 1 N C A o U G F n Z S A z O C k v Q 2 h h b m d l Z C B U e X B l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C U y M C h Q Y W d l J T I w M z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0 J T I w K F B h Z 2 U l M j A z O C k v V G F i b G U w N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M z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w M z o 1 N i 4 5 O T E x O D A 0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U g K F B h Z 2 U g M z g p L 0 N o Y W 5 n Z W Q g V H l w Z S 5 7 Q 2 9 s d W 1 u M S w w f S Z x d W 9 0 O y w m c X V v d D t T Z W N 0 a W 9 u M S 9 U Y W J s Z T A 1 N S A o U G F n Z S A z O C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U 1 I C h Q Y W d l I D M 4 K S 9 D a G F u Z 2 V k I F R 5 c G U u e 0 N v b H V t b j E s M H 0 m c X V v d D s s J n F 1 b 3 Q 7 U 2 V j d G l v b j E v V G F i b G U w N T U g K F B h Z 2 U g M z g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U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M z g p L 1 R h Y m x l M D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c u M T k 0 M j k 3 N F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2 I C h Q Y W d l I D M 4 K S 9 D a G F u Z 2 V k I F R 5 c G U u e 0 N v b H V t b j E s M H 0 m c X V v d D s s J n F 1 b 3 Q 7 U 2 V j d G l v b j E v V G F i b G U w N T Y g K F B h Z 2 U g M z g p L 0 N o Y W 5 n Z W Q g V H l w Z S 5 7 Q 2 9 s d W 1 u M i w x f S Z x d W 9 0 O y w m c X V v d D t T Z W N 0 a W 9 u M S 9 U Y W J s Z T A 1 N i A o U G F n Z S A z O C k v Q 2 h h b m d l Z C B U e X B l L n t D b 2 x 1 b W 4 z L D J 9 J n F 1 b 3 Q 7 L C Z x d W 9 0 O 1 N l Y 3 R p b 2 4 x L 1 R h Y m x l M D U 2 I C h Q Y W d l I D M 4 K S 9 D a G F u Z 2 V k I F R 5 c G U u e 0 N v b H V t b j Q s M 3 0 m c X V v d D s s J n F 1 b 3 Q 7 U 2 V j d G l v b j E v V G F i b G U w N T Y g K F B h Z 2 U g M z g p L 0 N o Y W 5 n Z W Q g V H l w Z S 5 7 Q 2 9 s d W 1 u N S w 0 f S Z x d W 9 0 O y w m c X V v d D t T Z W N 0 a W 9 u M S 9 U Y W J s Z T A 1 N i A o U G F n Z S A z O C k v Q 2 h h b m d l Z C B U e X B l L n t D b 2 x 1 b W 4 2 L D V 9 J n F 1 b 3 Q 7 L C Z x d W 9 0 O 1 N l Y 3 R p b 2 4 x L 1 R h Y m x l M D U 2 I C h Q Y W d l I D M 4 K S 9 D a G F u Z 2 V k I F R 5 c G U u e 0 N v b H V t b j c s N n 0 m c X V v d D s s J n F 1 b 3 Q 7 U 2 V j d G l v b j E v V G F i b G U w N T Y g K F B h Z 2 U g M z g p L 0 N o Y W 5 n Z W Q g V H l w Z S 5 7 Q 2 9 s d W 1 u O C w 3 f S Z x d W 9 0 O y w m c X V v d D t T Z W N 0 a W 9 u M S 9 U Y W J s Z T A 1 N i A o U G F n Z S A z O C k v Q 2 h h b m d l Z C B U e X B l L n t D b 2 x 1 b W 4 5 L D h 9 J n F 1 b 3 Q 7 L C Z x d W 9 0 O 1 N l Y 3 R p b 2 4 x L 1 R h Y m x l M D U 2 I C h Q Y W d l I D M 4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i A o U G F n Z S A z O C k v Q 2 h h b m d l Z C B U e X B l L n t D b 2 x 1 b W 4 x L D B 9 J n F 1 b 3 Q 7 L C Z x d W 9 0 O 1 N l Y 3 R p b 2 4 x L 1 R h Y m x l M D U 2 I C h Q Y W d l I D M 4 K S 9 D a G F u Z 2 V k I F R 5 c G U u e 0 N v b H V t b j I s M X 0 m c X V v d D s s J n F 1 b 3 Q 7 U 2 V j d G l v b j E v V G F i b G U w N T Y g K F B h Z 2 U g M z g p L 0 N o Y W 5 n Z W Q g V H l w Z S 5 7 Q 2 9 s d W 1 u M y w y f S Z x d W 9 0 O y w m c X V v d D t T Z W N 0 a W 9 u M S 9 U Y W J s Z T A 1 N i A o U G F n Z S A z O C k v Q 2 h h b m d l Z C B U e X B l L n t D b 2 x 1 b W 4 0 L D N 9 J n F 1 b 3 Q 7 L C Z x d W 9 0 O 1 N l Y 3 R p b 2 4 x L 1 R h Y m x l M D U 2 I C h Q Y W d l I D M 4 K S 9 D a G F u Z 2 V k I F R 5 c G U u e 0 N v b H V t b j U s N H 0 m c X V v d D s s J n F 1 b 3 Q 7 U 2 V j d G l v b j E v V G F i b G U w N T Y g K F B h Z 2 U g M z g p L 0 N o Y W 5 n Z W Q g V H l w Z S 5 7 Q 2 9 s d W 1 u N i w 1 f S Z x d W 9 0 O y w m c X V v d D t T Z W N 0 a W 9 u M S 9 U Y W J s Z T A 1 N i A o U G F n Z S A z O C k v Q 2 h h b m d l Z C B U e X B l L n t D b 2 x 1 b W 4 3 L D Z 9 J n F 1 b 3 Q 7 L C Z x d W 9 0 O 1 N l Y 3 R p b 2 4 x L 1 R h Y m x l M D U 2 I C h Q Y W d l I D M 4 K S 9 D a G F u Z 2 V k I F R 5 c G U u e 0 N v b H V t b j g s N 3 0 m c X V v d D s s J n F 1 b 3 Q 7 U 2 V j d G l v b j E v V G F i b G U w N T Y g K F B h Z 2 U g M z g p L 0 N o Y W 5 n Z W Q g V H l w Z S 5 7 Q 2 9 s d W 1 u O S w 4 f S Z x d W 9 0 O y w m c X V v d D t T Z W N 0 a W 9 u M S 9 U Y W J s Z T A 1 N i A o U G F n Z S A z O C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g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c u N D Q 5 M j U y M l o i I C 8 + P E V u d H J 5 I F R 5 c G U 9 I k Z p b G x D b 2 x 1 b W 5 U e X B l c y I g V m F s d W U 9 I n N C Z 1 l G Q m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y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M 4 K S 9 D a G F u Z 2 V k I F R 5 c G U u e 0 N v b H V t b j E s M H 0 m c X V v d D s s J n F 1 b 3 Q 7 U 2 V j d G l v b j E v V G F i b G U w N T c g K F B h Z 2 U g M z g p L 0 N o Y W 5 n Z W Q g V H l w Z S 5 7 Q 2 9 s d W 1 u M i w x f S Z x d W 9 0 O y w m c X V v d D t T Z W N 0 a W 9 u M S 9 U Y W J s Z T A 1 N y A o U G F n Z S A z O C k v Q 2 h h b m d l Z C B U e X B l L n s y M D I w I F E y L D J 9 J n F 1 b 3 Q 7 L C Z x d W 9 0 O 1 N l Y 3 R p b 2 4 x L 1 R h Y m x l M D U 3 I C h Q Y W d l I D M 4 K S 9 D a G F u Z 2 V k I F R 5 c G U u e 0 N v b H V t b j Q s M 3 0 m c X V v d D s s J n F 1 b 3 Q 7 U 2 V j d G l v b j E v V G F i b G U w N T c g K F B h Z 2 U g M z g p L 0 N o Y W 5 n Z W Q g V H l w Z S 5 7 Q 2 9 s d W 1 u N S w 0 f S Z x d W 9 0 O y w m c X V v d D t T Z W N 0 a W 9 u M S 9 U Y W J s Z T A 1 N y A o U G F n Z S A z O C k v Q 2 h h b m d l Z C B U e X B l L n s y M D E 5 I F E 0 L D V 9 J n F 1 b 3 Q 7 L C Z x d W 9 0 O 1 N l Y 3 R p b 2 4 x L 1 R h Y m x l M D U 3 I C h Q Y W d l I D M 4 K S 9 D a G F u Z 2 V k I F R 5 c G U u e 0 N v b H V t b j c s N n 0 m c X V v d D s s J n F 1 b 3 Q 7 U 2 V j d G l v b j E v V G F i b G U w N T c g K F B h Z 2 U g M z g p L 0 N o Y W 5 n Z W Q g V H l w Z S 5 7 Q 2 9 s d W 1 u O C w 3 f S Z x d W 9 0 O y w m c X V v d D t T Z W N 0 a W 9 u M S 9 U Y W J s Z T A 1 N y A o U G F n Z S A z O C k v Q 2 h h b m d l Z C B U e X B l L n s y M D E 5 I F E y L D h 9 J n F 1 b 3 Q 7 L C Z x d W 9 0 O 1 N l Y 3 R p b 2 4 x L 1 R h Y m x l M D U 3 I C h Q Y W d l I D M 4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y A o U G F n Z S A z O C k v Q 2 h h b m d l Z C B U e X B l L n t D b 2 x 1 b W 4 x L D B 9 J n F 1 b 3 Q 7 L C Z x d W 9 0 O 1 N l Y 3 R p b 2 4 x L 1 R h Y m x l M D U 3 I C h Q Y W d l I D M 4 K S 9 D a G F u Z 2 V k I F R 5 c G U u e 0 N v b H V t b j I s M X 0 m c X V v d D s s J n F 1 b 3 Q 7 U 2 V j d G l v b j E v V G F i b G U w N T c g K F B h Z 2 U g M z g p L 0 N o Y W 5 n Z W Q g V H l w Z S 5 7 M j A y M C B R M i w y f S Z x d W 9 0 O y w m c X V v d D t T Z W N 0 a W 9 u M S 9 U Y W J s Z T A 1 N y A o U G F n Z S A z O C k v Q 2 h h b m d l Z C B U e X B l L n t D b 2 x 1 b W 4 0 L D N 9 J n F 1 b 3 Q 7 L C Z x d W 9 0 O 1 N l Y 3 R p b 2 4 x L 1 R h Y m x l M D U 3 I C h Q Y W d l I D M 4 K S 9 D a G F u Z 2 V k I F R 5 c G U u e 0 N v b H V t b j U s N H 0 m c X V v d D s s J n F 1 b 3 Q 7 U 2 V j d G l v b j E v V G F i b G U w N T c g K F B h Z 2 U g M z g p L 0 N o Y W 5 n Z W Q g V H l w Z S 5 7 M j A x O S B R N C w 1 f S Z x d W 9 0 O y w m c X V v d D t T Z W N 0 a W 9 u M S 9 U Y W J s Z T A 1 N y A o U G F n Z S A z O C k v Q 2 h h b m d l Z C B U e X B l L n t D b 2 x 1 b W 4 3 L D Z 9 J n F 1 b 3 Q 7 L C Z x d W 9 0 O 1 N l Y 3 R p b 2 4 x L 1 R h Y m x l M D U 3 I C h Q Y W d l I D M 4 K S 9 D a G F u Z 2 V k I F R 5 c G U u e 0 N v b H V t b j g s N 3 0 m c X V v d D s s J n F 1 b 3 Q 7 U 2 V j d G l v b j E v V G F i b G U w N T c g K F B h Z 2 U g M z g p L 0 N o Y W 5 n Z W Q g V H l w Z S 5 7 M j A x O S B R M i w 4 f S Z x d W 9 0 O y w m c X V v d D t T Z W N 0 a W 9 u M S 9 U Y W J s Z T A 1 N y A o U G F n Z S A z O C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g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z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C U y M C h Q Y W d l J T I w M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M l M j A o U G F n Z S U y M D M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A 0 O j A 3 L j k 3 N j c 5 M T J a I i A v P j x F b n R y e S B U e X B l P S J G a W x s Q 2 9 s d W 1 u V H l w Z X M i I F Z h b H V l P S J z Q U F B R 0 F B Q U d B Q U F H Q U F V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M j A y M C B R M i Z x d W 9 0 O y w m c X V v d D s y M D E 5 I F E 0 J n F 1 b 3 Q 7 L C Z x d W 9 0 O z I w M T k g U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E v U 2 9 1 c m N l L n t D b 2 x 1 b W 4 x L D B 9 J n F 1 b 3 Q 7 L C Z x d W 9 0 O 1 N l Y 3 R p b 2 4 x L 0 F w c G V u Z D M x L 1 N v d X J j Z S 5 7 Q 2 9 s d W 1 u M i w x f S Z x d W 9 0 O y w m c X V v d D t T Z W N 0 a W 9 u M S 9 B c H B l b m Q z M S 9 T b 3 V y Y 2 U u e 0 N v b H V t b j M s M n 0 m c X V v d D s s J n F 1 b 3 Q 7 U 2 V j d G l v b j E v Q X B w Z W 5 k M z E v U 2 9 1 c m N l L n t D b 2 x 1 b W 4 0 L D N 9 J n F 1 b 3 Q 7 L C Z x d W 9 0 O 1 N l Y 3 R p b 2 4 x L 0 F w c G V u Z D M x L 1 N v d X J j Z S 5 7 Q 2 9 s d W 1 u N S w 0 f S Z x d W 9 0 O y w m c X V v d D t T Z W N 0 a W 9 u M S 9 B c H B l b m Q z M S 9 T b 3 V y Y 2 U u e 0 N v b H V t b j Y s N X 0 m c X V v d D s s J n F 1 b 3 Q 7 U 2 V j d G l v b j E v Q X B w Z W 5 k M z E v U 2 9 1 c m N l L n t D b 2 x 1 b W 4 3 L D Z 9 J n F 1 b 3 Q 7 L C Z x d W 9 0 O 1 N l Y 3 R p b 2 4 x L 0 F w c G V u Z D M x L 1 N v d X J j Z S 5 7 Q 2 9 s d W 1 u O C w 3 f S Z x d W 9 0 O y w m c X V v d D t T Z W N 0 a W 9 u M S 9 B c H B l b m Q z M S 9 T b 3 V y Y 2 U u e 0 N v b H V t b j k s O H 0 m c X V v d D s s J n F 1 b 3 Q 7 U 2 V j d G l v b j E v Q X B w Z W 5 k M z E v U 2 9 1 c m N l L n t D b 2 x 1 b W 4 x M C w 5 f S Z x d W 9 0 O y w m c X V v d D t T Z W N 0 a W 9 u M S 9 B c H B l b m Q z M S 9 T b 3 V y Y 2 U u e z I w M j A g U T I s M T B 9 J n F 1 b 3 Q 7 L C Z x d W 9 0 O 1 N l Y 3 R p b 2 4 x L 0 F w c G V u Z D M x L 1 N v d X J j Z S 5 7 M j A x O S B R N C w x M X 0 m c X V v d D s s J n F 1 b 3 Q 7 U 2 V j d G l v b j E v Q X B w Z W 5 k M z E v U 2 9 1 c m N l L n s y M D E 5 I F E y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E v U 2 9 1 c m N l L n t D b 2 x 1 b W 4 x L D B 9 J n F 1 b 3 Q 7 L C Z x d W 9 0 O 1 N l Y 3 R p b 2 4 x L 0 F w c G V u Z D M x L 1 N v d X J j Z S 5 7 Q 2 9 s d W 1 u M i w x f S Z x d W 9 0 O y w m c X V v d D t T Z W N 0 a W 9 u M S 9 B c H B l b m Q z M S 9 T b 3 V y Y 2 U u e 0 N v b H V t b j M s M n 0 m c X V v d D s s J n F 1 b 3 Q 7 U 2 V j d G l v b j E v Q X B w Z W 5 k M z E v U 2 9 1 c m N l L n t D b 2 x 1 b W 4 0 L D N 9 J n F 1 b 3 Q 7 L C Z x d W 9 0 O 1 N l Y 3 R p b 2 4 x L 0 F w c G V u Z D M x L 1 N v d X J j Z S 5 7 Q 2 9 s d W 1 u N S w 0 f S Z x d W 9 0 O y w m c X V v d D t T Z W N 0 a W 9 u M S 9 B c H B l b m Q z M S 9 T b 3 V y Y 2 U u e 0 N v b H V t b j Y s N X 0 m c X V v d D s s J n F 1 b 3 Q 7 U 2 V j d G l v b j E v Q X B w Z W 5 k M z E v U 2 9 1 c m N l L n t D b 2 x 1 b W 4 3 L D Z 9 J n F 1 b 3 Q 7 L C Z x d W 9 0 O 1 N l Y 3 R p b 2 4 x L 0 F w c G V u Z D M x L 1 N v d X J j Z S 5 7 Q 2 9 s d W 1 u O C w 3 f S Z x d W 9 0 O y w m c X V v d D t T Z W N 0 a W 9 u M S 9 B c H B l b m Q z M S 9 T b 3 V y Y 2 U u e 0 N v b H V t b j k s O H 0 m c X V v d D s s J n F 1 b 3 Q 7 U 2 V j d G l v b j E v Q X B w Z W 5 k M z E v U 2 9 1 c m N l L n t D b 2 x 1 b W 4 x M C w 5 f S Z x d W 9 0 O y w m c X V v d D t T Z W N 0 a W 9 u M S 9 B c H B l b m Q z M S 9 T b 3 V y Y 2 U u e z I w M j A g U T I s M T B 9 J n F 1 b 3 Q 7 L C Z x d W 9 0 O 1 N l Y 3 R p b 2 4 x L 0 F w c G V u Z D M x L 1 N v d X J j Z S 5 7 M j A x O S B R N C w x M X 0 m c X V v d D s s J n F 1 b 3 Q 7 U 2 V j d G l v b j E v Q X B w Z W 5 k M z E v U 2 9 1 c m N l L n s y M D E 5 I F E y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M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I x O j E w L j M 5 N D c 1 N D B a I i A v P j x F b n R y e S B U e X B l P S J G a W x s Q 2 9 s d W 1 u V H l w Z X M i I F Z h b H V l P S J z Q m d Z R 0 J n W U d C Z 1 V H Q l F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M z M p L 0 N o Y W 5 n Z W Q g V H l w Z S 5 7 Q 2 9 s d W 1 u M S w w f S Z x d W 9 0 O y w m c X V v d D t T Z W N 0 a W 9 u M S 9 U Y W J s Z T A y M y A o U G F n Z S A z M y k v Q 2 h h b m d l Z C B U e X B l L n t D b 2 x 1 b W 4 y L D F 9 J n F 1 b 3 Q 7 L C Z x d W 9 0 O 1 N l Y 3 R p b 2 4 x L 1 R h Y m x l M D I z I C h Q Y W d l I D M z K S 9 D a G F u Z 2 V k I F R 5 c G U u e 0 N v b H V t b j M s M n 0 m c X V v d D s s J n F 1 b 3 Q 7 U 2 V j d G l v b j E v V G F i b G U w M j M g K F B h Z 2 U g M z M p L 0 N o Y W 5 n Z W Q g V H l w Z S 5 7 Q 2 9 s d W 1 u N C w z f S Z x d W 9 0 O y w m c X V v d D t T Z W N 0 a W 9 u M S 9 U Y W J s Z T A y M y A o U G F n Z S A z M y k v Q 2 h h b m d l Z C B U e X B l L n t D b 2 x 1 b W 4 1 L D R 9 J n F 1 b 3 Q 7 L C Z x d W 9 0 O 1 N l Y 3 R p b 2 4 x L 1 R h Y m x l M D I z I C h Q Y W d l I D M z K S 9 D a G F u Z 2 V k I F R 5 c G U u e 0 N v b H V t b j Y s N X 0 m c X V v d D s s J n F 1 b 3 Q 7 U 2 V j d G l v b j E v V G F i b G U w M j M g K F B h Z 2 U g M z M p L 0 N o Y W 5 n Z W Q g V H l w Z S 5 7 Q 2 9 s d W 1 u N y w 2 f S Z x d W 9 0 O y w m c X V v d D t T Z W N 0 a W 9 u M S 9 U Y W J s Z T A y M y A o U G F n Z S A z M y k v Q 2 h h b m d l Z C B U e X B l L n t D b 2 x 1 b W 4 4 L D d 9 J n F 1 b 3 Q 7 L C Z x d W 9 0 O 1 N l Y 3 R p b 2 4 x L 1 R h Y m x l M D I z I C h Q Y W d l I D M z K S 9 D a G F u Z 2 V k I F R 5 c G U u e 0 N v b H V t b j k s O H 0 m c X V v d D s s J n F 1 b 3 Q 7 U 2 V j d G l v b j E v V G F i b G U w M j M g K F B h Z 2 U g M z M p L 0 N o Y W 5 n Z W Q g V H l w Z S 5 7 Q 2 9 s d W 1 u M T A s O X 0 m c X V v d D s s J n F 1 b 3 Q 7 U 2 V j d G l v b j E v V G F i b G U w M j M g K F B h Z 2 U g M z M p L 0 N o Y W 5 n Z W Q g V H l w Z S 5 7 Q 2 9 s d W 1 u M T E s M T B 9 J n F 1 b 3 Q 7 L C Z x d W 9 0 O 1 N l Y 3 R p b 2 4 x L 1 R h Y m x l M D I z I C h Q Y W d l I D M z K S 9 D a G F u Z 2 V k I F R 5 c G U u e 0 N v b H V t b j E y L D E x f S Z x d W 9 0 O y w m c X V v d D t T Z W N 0 a W 9 u M S 9 U Y W J s Z T A y M y A o U G F n Z S A z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I z I C h Q Y W d l I D M z K S 9 D a G F u Z 2 V k I F R 5 c G U u e 0 N v b H V t b j E s M H 0 m c X V v d D s s J n F 1 b 3 Q 7 U 2 V j d G l v b j E v V G F i b G U w M j M g K F B h Z 2 U g M z M p L 0 N o Y W 5 n Z W Q g V H l w Z S 5 7 Q 2 9 s d W 1 u M i w x f S Z x d W 9 0 O y w m c X V v d D t T Z W N 0 a W 9 u M S 9 U Y W J s Z T A y M y A o U G F n Z S A z M y k v Q 2 h h b m d l Z C B U e X B l L n t D b 2 x 1 b W 4 z L D J 9 J n F 1 b 3 Q 7 L C Z x d W 9 0 O 1 N l Y 3 R p b 2 4 x L 1 R h Y m x l M D I z I C h Q Y W d l I D M z K S 9 D a G F u Z 2 V k I F R 5 c G U u e 0 N v b H V t b j Q s M 3 0 m c X V v d D s s J n F 1 b 3 Q 7 U 2 V j d G l v b j E v V G F i b G U w M j M g K F B h Z 2 U g M z M p L 0 N o Y W 5 n Z W Q g V H l w Z S 5 7 Q 2 9 s d W 1 u N S w 0 f S Z x d W 9 0 O y w m c X V v d D t T Z W N 0 a W 9 u M S 9 U Y W J s Z T A y M y A o U G F n Z S A z M y k v Q 2 h h b m d l Z C B U e X B l L n t D b 2 x 1 b W 4 2 L D V 9 J n F 1 b 3 Q 7 L C Z x d W 9 0 O 1 N l Y 3 R p b 2 4 x L 1 R h Y m x l M D I z I C h Q Y W d l I D M z K S 9 D a G F u Z 2 V k I F R 5 c G U u e 0 N v b H V t b j c s N n 0 m c X V v d D s s J n F 1 b 3 Q 7 U 2 V j d G l v b j E v V G F i b G U w M j M g K F B h Z 2 U g M z M p L 0 N o Y W 5 n Z W Q g V H l w Z S 5 7 Q 2 9 s d W 1 u O C w 3 f S Z x d W 9 0 O y w m c X V v d D t T Z W N 0 a W 9 u M S 9 U Y W J s Z T A y M y A o U G F n Z S A z M y k v Q 2 h h b m d l Z C B U e X B l L n t D b 2 x 1 b W 4 5 L D h 9 J n F 1 b 3 Q 7 L C Z x d W 9 0 O 1 N l Y 3 R p b 2 4 x L 1 R h Y m x l M D I z I C h Q Y W d l I D M z K S 9 D a G F u Z 2 V k I F R 5 c G U u e 0 N v b H V t b j E w L D l 9 J n F 1 b 3 Q 7 L C Z x d W 9 0 O 1 N l Y 3 R p b 2 4 x L 1 R h Y m x l M D I z I C h Q Y W d l I D M z K S 9 D a G F u Z 2 V k I F R 5 c G U u e 0 N v b H V t b j E x L D E w f S Z x d W 9 0 O y w m c X V v d D t T Z W N 0 a W 9 u M S 9 U Y W J s Z T A y M y A o U G F n Z S A z M y k v Q 2 h h b m d l Z C B U e X B l L n t D b 2 x 1 b W 4 x M i w x M X 0 m c X V v d D s s J n F 1 b 3 Q 7 U 2 V j d G l v b j E v V G F i b G U w M j M g K F B h Z 2 U g M z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z M y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z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y M T o w M S 4 w M D U 1 M j I y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z M p L 0 N o Y W 5 n Z W Q g V H l w Z S 5 7 Q 2 9 s d W 1 u M S w w f S Z x d W 9 0 O y w m c X V v d D t T Z W N 0 a W 9 u M S 9 U Y W J s Z T A y N C A o U G F n Z S A z M y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0 I C h Q Y W d l I D M z K S 9 D a G F u Z 2 V k I F R 5 c G U u e 0 N v b H V t b j E s M H 0 m c X V v d D s s J n F 1 b 3 Q 7 U 2 V j d G l v b j E v V G F i b G U w M j Q g K F B h Z 2 U g M z M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M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z M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M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z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I x O j A 1 L j U 0 M j g x M j B a I i A v P j x F b n R y e S B U e X B l P S J G a W x s Q 2 9 s d W 1 u V H l w Z X M i I F Z h b H V l P S J z Q m d Z R 0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z M y k v Q 2 h h b m d l Z C B U e X B l L n t D b 2 x 1 b W 4 x L D B 9 J n F 1 b 3 Q 7 L C Z x d W 9 0 O 1 N l Y 3 R p b 2 4 x L 1 R h Y m x l M D I 1 I C h Q Y W d l I D M z K S 9 D a G F u Z 2 V k I F R 5 c G U u e 0 N v b H V t b j I s M X 0 m c X V v d D s s J n F 1 b 3 Q 7 U 2 V j d G l v b j E v V G F i b G U w M j U g K F B h Z 2 U g M z M p L 0 N o Y W 5 n Z W Q g V H l w Z S 5 7 Q 2 9 s d W 1 u M y w y f S Z x d W 9 0 O y w m c X V v d D t T Z W N 0 a W 9 u M S 9 U Y W J s Z T A y N S A o U G F n Z S A z M y k v Q 2 h h b m d l Z C B U e X B l L n t D b 2 x 1 b W 4 0 L D N 9 J n F 1 b 3 Q 7 L C Z x d W 9 0 O 1 N l Y 3 R p b 2 4 x L 1 R h Y m x l M D I 1 I C h Q Y W d l I D M z K S 9 D a G F u Z 2 V k I F R 5 c G U u e 0 N v b H V t b j U s N H 0 m c X V v d D s s J n F 1 b 3 Q 7 U 2 V j d G l v b j E v V G F i b G U w M j U g K F B h Z 2 U g M z M p L 0 N o Y W 5 n Z W Q g V H l w Z S 5 7 Q 2 9 s d W 1 u N i w 1 f S Z x d W 9 0 O y w m c X V v d D t T Z W N 0 a W 9 u M S 9 U Y W J s Z T A y N S A o U G F n Z S A z M y k v Q 2 h h b m d l Z C B U e X B l L n t D b 2 x 1 b W 4 3 L D Z 9 J n F 1 b 3 Q 7 L C Z x d W 9 0 O 1 N l Y 3 R p b 2 4 x L 1 R h Y m x l M D I 1 I C h Q Y W d l I D M z K S 9 D a G F u Z 2 V k I F R 5 c G U u e 0 N v b H V t b j g s N 3 0 m c X V v d D s s J n F 1 b 3 Q 7 U 2 V j d G l v b j E v V G F i b G U w M j U g K F B h Z 2 U g M z M p L 0 N o Y W 5 n Z W Q g V H l w Z S 5 7 Q 2 9 s d W 1 u O S w 4 f S Z x d W 9 0 O y w m c X V v d D t T Z W N 0 a W 9 u M S 9 U Y W J s Z T A y N S A o U G F n Z S A z M y k v Q 2 h h b m d l Z C B U e X B l L n t D b 2 x 1 b W 4 x M C w 5 f S Z x d W 9 0 O y w m c X V v d D t T Z W N 0 a W 9 u M S 9 U Y W J s Z T A y N S A o U G F n Z S A z M y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I 1 I C h Q Y W d l I D M z K S 9 D a G F u Z 2 V k I F R 5 c G U u e 0 N v b H V t b j E s M H 0 m c X V v d D s s J n F 1 b 3 Q 7 U 2 V j d G l v b j E v V G F i b G U w M j U g K F B h Z 2 U g M z M p L 0 N o Y W 5 n Z W Q g V H l w Z S 5 7 Q 2 9 s d W 1 u M i w x f S Z x d W 9 0 O y w m c X V v d D t T Z W N 0 a W 9 u M S 9 U Y W J s Z T A y N S A o U G F n Z S A z M y k v Q 2 h h b m d l Z C B U e X B l L n t D b 2 x 1 b W 4 z L D J 9 J n F 1 b 3 Q 7 L C Z x d W 9 0 O 1 N l Y 3 R p b 2 4 x L 1 R h Y m x l M D I 1 I C h Q Y W d l I D M z K S 9 D a G F u Z 2 V k I F R 5 c G U u e 0 N v b H V t b j Q s M 3 0 m c X V v d D s s J n F 1 b 3 Q 7 U 2 V j d G l v b j E v V G F i b G U w M j U g K F B h Z 2 U g M z M p L 0 N o Y W 5 n Z W Q g V H l w Z S 5 7 Q 2 9 s d W 1 u N S w 0 f S Z x d W 9 0 O y w m c X V v d D t T Z W N 0 a W 9 u M S 9 U Y W J s Z T A y N S A o U G F n Z S A z M y k v Q 2 h h b m d l Z C B U e X B l L n t D b 2 x 1 b W 4 2 L D V 9 J n F 1 b 3 Q 7 L C Z x d W 9 0 O 1 N l Y 3 R p b 2 4 x L 1 R h Y m x l M D I 1 I C h Q Y W d l I D M z K S 9 D a G F u Z 2 V k I F R 5 c G U u e 0 N v b H V t b j c s N n 0 m c X V v d D s s J n F 1 b 3 Q 7 U 2 V j d G l v b j E v V G F i b G U w M j U g K F B h Z 2 U g M z M p L 0 N o Y W 5 n Z W Q g V H l w Z S 5 7 Q 2 9 s d W 1 u O C w 3 f S Z x d W 9 0 O y w m c X V v d D t T Z W N 0 a W 9 u M S 9 U Y W J s Z T A y N S A o U G F n Z S A z M y k v Q 2 h h b m d l Z C B U e X B l L n t D b 2 x 1 b W 4 5 L D h 9 J n F 1 b 3 Q 7 L C Z x d W 9 0 O 1 N l Y 3 R p b 2 4 x L 1 R h Y m x l M D I 1 I C h Q Y W d l I D M z K S 9 D a G F u Z 2 V k I F R 5 c G U u e 0 N v b H V t b j E w L D l 9 J n F 1 b 3 Q 7 L C Z x d W 9 0 O 1 N l Y 3 R p b 2 4 x L 1 R h Y m x l M D I 1 I C h Q Y W d l I D M z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M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M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M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z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y M T o w O S 4 4 N T Q 2 O D A x W i I g L z 4 8 R W 5 0 c n k g V H l w Z T 0 i R m l s b E N v b H V t b l R 5 c G V z I i B W Y W x 1 Z T 0 i c 0 J n Q U d C Z 1 l H Q m d V Q U F B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M y L 1 N v d X J j Z S 5 7 Q 2 9 s d W 1 u M S w w f S Z x d W 9 0 O y w m c X V v d D t T Z W N 0 a W 9 u M S 9 B c H B l b m Q z M i 9 T b 3 V y Y 2 U u e 0 N v b H V t b j I s M X 0 m c X V v d D s s J n F 1 b 3 Q 7 U 2 V j d G l v b j E v Q X B w Z W 5 k M z I v U 2 9 1 c m N l L n t D b 2 x 1 b W 4 z L D J 9 J n F 1 b 3 Q 7 L C Z x d W 9 0 O 1 N l Y 3 R p b 2 4 x L 0 F w c G V u Z D M y L 1 N v d X J j Z S 5 7 Q 2 9 s d W 1 u N C w z f S Z x d W 9 0 O y w m c X V v d D t T Z W N 0 a W 9 u M S 9 B c H B l b m Q z M i 9 T b 3 V y Y 2 U u e 0 N v b H V t b j U s N H 0 m c X V v d D s s J n F 1 b 3 Q 7 U 2 V j d G l v b j E v Q X B w Z W 5 k M z I v U 2 9 1 c m N l L n t D b 2 x 1 b W 4 2 L D V 9 J n F 1 b 3 Q 7 L C Z x d W 9 0 O 1 N l Y 3 R p b 2 4 x L 0 F w c G V u Z D M y L 1 N v d X J j Z S 5 7 Q 2 9 s d W 1 u N y w 2 f S Z x d W 9 0 O y w m c X V v d D t T Z W N 0 a W 9 u M S 9 B c H B l b m Q z M i 9 T b 3 V y Y 2 U u e 0 N v b H V t b j g s N 3 0 m c X V v d D s s J n F 1 b 3 Q 7 U 2 V j d G l v b j E v Q X B w Z W 5 k M z I v U 2 9 1 c m N l L n t D b 2 x 1 b W 4 5 L D h 9 J n F 1 b 3 Q 7 L C Z x d W 9 0 O 1 N l Y 3 R p b 2 4 x L 0 F w c G V u Z D M y L 1 N v d X J j Z S 5 7 Q 2 9 s d W 1 u M T A s O X 0 m c X V v d D s s J n F 1 b 3 Q 7 U 2 V j d G l v b j E v Q X B w Z W 5 k M z I v U 2 9 1 c m N l L n t D b 2 x 1 b W 4 x M S w x M H 0 m c X V v d D s s J n F 1 b 3 Q 7 U 2 V j d G l v b j E v Q X B w Z W 5 k M z I v U 2 9 1 c m N l L n t D b 2 x 1 b W 4 x M i w x M X 0 m c X V v d D s s J n F 1 b 3 Q 7 U 2 V j d G l v b j E v Q X B w Z W 5 k M z I v U 2 9 1 c m N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M y L 1 N v d X J j Z S 5 7 Q 2 9 s d W 1 u M S w w f S Z x d W 9 0 O y w m c X V v d D t T Z W N 0 a W 9 u M S 9 B c H B l b m Q z M i 9 T b 3 V y Y 2 U u e 0 N v b H V t b j I s M X 0 m c X V v d D s s J n F 1 b 3 Q 7 U 2 V j d G l v b j E v Q X B w Z W 5 k M z I v U 2 9 1 c m N l L n t D b 2 x 1 b W 4 z L D J 9 J n F 1 b 3 Q 7 L C Z x d W 9 0 O 1 N l Y 3 R p b 2 4 x L 0 F w c G V u Z D M y L 1 N v d X J j Z S 5 7 Q 2 9 s d W 1 u N C w z f S Z x d W 9 0 O y w m c X V v d D t T Z W N 0 a W 9 u M S 9 B c H B l b m Q z M i 9 T b 3 V y Y 2 U u e 0 N v b H V t b j U s N H 0 m c X V v d D s s J n F 1 b 3 Q 7 U 2 V j d G l v b j E v Q X B w Z W 5 k M z I v U 2 9 1 c m N l L n t D b 2 x 1 b W 4 2 L D V 9 J n F 1 b 3 Q 7 L C Z x d W 9 0 O 1 N l Y 3 R p b 2 4 x L 0 F w c G V u Z D M y L 1 N v d X J j Z S 5 7 Q 2 9 s d W 1 u N y w 2 f S Z x d W 9 0 O y w m c X V v d D t T Z W N 0 a W 9 u M S 9 B c H B l b m Q z M i 9 T b 3 V y Y 2 U u e 0 N v b H V t b j g s N 3 0 m c X V v d D s s J n F 1 b 3 Q 7 U 2 V j d G l v b j E v Q X B w Z W 5 k M z I v U 2 9 1 c m N l L n t D b 2 x 1 b W 4 5 L D h 9 J n F 1 b 3 Q 7 L C Z x d W 9 0 O 1 N l Y 3 R p b 2 4 x L 0 F w c G V u Z D M y L 1 N v d X J j Z S 5 7 Q 2 9 s d W 1 u M T A s O X 0 m c X V v d D s s J n F 1 b 3 Q 7 U 2 V j d G l v b j E v Q X B w Z W 5 k M z I v U 2 9 1 c m N l L n t D b 2 x 1 b W 4 x M S w x M H 0 m c X V v d D s s J n F 1 b 3 Q 7 U 2 V j d G l v b j E v Q X B w Z W 5 k M z I v U 2 9 1 c m N l L n t D b 2 x 1 b W 4 x M i w x M X 0 m c X V v d D s s J n F 1 b 3 Q 7 U 2 V j d G l v b j E v Q X B w Z W 5 k M z I v U 2 9 1 c m N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M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j k 6 M T c u O T M 0 N D Q 2 M V o i I C 8 + P E V u d H J 5 I F R 5 c G U 9 I k Z p b G x D b 2 x 1 b W 5 U e X B l c y I g V m F s d W U 9 I n N C Z 1 l H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Q p L 0 N o Y W 5 n Z W Q g V H l w Z S 5 7 Q 2 9 s d W 1 u M S w w f S Z x d W 9 0 O y w m c X V v d D t T Z W N 0 a W 9 u M S 9 U Y W J s Z T A x N y A o U G F n Z S A x N C k v Q 2 h h b m d l Z C B U e X B l L n t D b 2 x 1 b W 4 y L D F 9 J n F 1 b 3 Q 7 L C Z x d W 9 0 O 1 N l Y 3 R p b 2 4 x L 1 R h Y m x l M D E 3 I C h Q Y W d l I D E 0 K S 9 D a G F u Z 2 V k I F R 5 c G U u e 0 N v b H V t b j M s M n 0 m c X V v d D s s J n F 1 b 3 Q 7 U 2 V j d G l v b j E v V G F i b G U w M T c g K F B h Z 2 U g M T Q p L 0 N o Y W 5 n Z W Q g V H l w Z S 5 7 Q 2 9 s d W 1 u N C w z f S Z x d W 9 0 O y w m c X V v d D t T Z W N 0 a W 9 u M S 9 U Y W J s Z T A x N y A o U G F n Z S A x N C k v Q 2 h h b m d l Z C B U e X B l L n t D b 2 x 1 b W 4 1 L D R 9 J n F 1 b 3 Q 7 L C Z x d W 9 0 O 1 N l Y 3 R p b 2 4 x L 1 R h Y m x l M D E 3 I C h Q Y W d l I D E 0 K S 9 D a G F u Z 2 V k I F R 5 c G U u e 0 N v b H V t b j Y s N X 0 m c X V v d D s s J n F 1 b 3 Q 7 U 2 V j d G l v b j E v V G F i b G U w M T c g K F B h Z 2 U g M T Q p L 0 N o Y W 5 n Z W Q g V H l w Z S 5 7 Q 2 9 s d W 1 u N y w 2 f S Z x d W 9 0 O y w m c X V v d D t T Z W N 0 a W 9 u M S 9 U Y W J s Z T A x N y A o U G F n Z S A x N C k v Q 2 h h b m d l Z C B U e X B l L n t D b 2 x 1 b W 4 4 L D d 9 J n F 1 b 3 Q 7 L C Z x d W 9 0 O 1 N l Y 3 R p b 2 4 x L 1 R h Y m x l M D E 3 I C h Q Y W d l I D E 0 K S 9 D a G F u Z 2 V k I F R 5 c G U u e 0 N v b H V t b j k s O H 0 m c X V v d D s s J n F 1 b 3 Q 7 U 2 V j d G l v b j E v V G F i b G U w M T c g K F B h Z 2 U g M T Q p L 0 N o Y W 5 n Z W Q g V H l w Z S 5 7 Q 2 9 s d W 1 u M T A s O X 0 m c X V v d D s s J n F 1 b 3 Q 7 U 2 V j d G l v b j E v V G F i b G U w M T c g K F B h Z 2 U g M T Q p L 0 N o Y W 5 n Z W Q g V H l w Z S 5 7 Q 2 9 s d W 1 u M T E s M T B 9 J n F 1 b 3 Q 7 L C Z x d W 9 0 O 1 N l Y 3 R p b 2 4 x L 1 R h Y m x l M D E 3 I C h Q Y W d l I D E 0 K S 9 D a G F u Z 2 V k I F R 5 c G U u e 0 N v b H V t b j E y L D E x f S Z x d W 9 0 O y w m c X V v d D t T Z W N 0 a W 9 u M S 9 U Y W J s Z T A x N y A o U G F n Z S A x N C k v Q 2 h h b m d l Z C B U e X B l L n t D b 2 x 1 b W 4 x M y w x M n 0 m c X V v d D s s J n F 1 b 3 Q 7 U 2 V j d G l v b j E v V G F i b G U w M T c g K F B h Z 2 U g M T Q p L 0 N o Y W 5 n Z W Q g V H l w Z S 5 7 Q 2 9 s d W 1 u M T Q s M T N 9 J n F 1 b 3 Q 7 L C Z x d W 9 0 O 1 N l Y 3 R p b 2 4 x L 1 R h Y m x l M D E 3 I C h Q Y W d l I D E 0 K S 9 D a G F u Z 2 V k I F R 5 c G U u e 0 N v b H V t b j E 1 L D E 0 f S Z x d W 9 0 O y w m c X V v d D t T Z W N 0 a W 9 u M S 9 U Y W J s Z T A x N y A o U G F n Z S A x N C k v Q 2 h h b m d l Z C B U e X B l L n t D b 2 x 1 b W 4 x N i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R h Y m x l M D E 3 I C h Q Y W d l I D E 0 K S 9 D a G F u Z 2 V k I F R 5 c G U u e 0 N v b H V t b j E s M H 0 m c X V v d D s s J n F 1 b 3 Q 7 U 2 V j d G l v b j E v V G F i b G U w M T c g K F B h Z 2 U g M T Q p L 0 N o Y W 5 n Z W Q g V H l w Z S 5 7 Q 2 9 s d W 1 u M i w x f S Z x d W 9 0 O y w m c X V v d D t T Z W N 0 a W 9 u M S 9 U Y W J s Z T A x N y A o U G F n Z S A x N C k v Q 2 h h b m d l Z C B U e X B l L n t D b 2 x 1 b W 4 z L D J 9 J n F 1 b 3 Q 7 L C Z x d W 9 0 O 1 N l Y 3 R p b 2 4 x L 1 R h Y m x l M D E 3 I C h Q Y W d l I D E 0 K S 9 D a G F u Z 2 V k I F R 5 c G U u e 0 N v b H V t b j Q s M 3 0 m c X V v d D s s J n F 1 b 3 Q 7 U 2 V j d G l v b j E v V G F i b G U w M T c g K F B h Z 2 U g M T Q p L 0 N o Y W 5 n Z W Q g V H l w Z S 5 7 Q 2 9 s d W 1 u N S w 0 f S Z x d W 9 0 O y w m c X V v d D t T Z W N 0 a W 9 u M S 9 U Y W J s Z T A x N y A o U G F n Z S A x N C k v Q 2 h h b m d l Z C B U e X B l L n t D b 2 x 1 b W 4 2 L D V 9 J n F 1 b 3 Q 7 L C Z x d W 9 0 O 1 N l Y 3 R p b 2 4 x L 1 R h Y m x l M D E 3 I C h Q Y W d l I D E 0 K S 9 D a G F u Z 2 V k I F R 5 c G U u e 0 N v b H V t b j c s N n 0 m c X V v d D s s J n F 1 b 3 Q 7 U 2 V j d G l v b j E v V G F i b G U w M T c g K F B h Z 2 U g M T Q p L 0 N o Y W 5 n Z W Q g V H l w Z S 5 7 Q 2 9 s d W 1 u O C w 3 f S Z x d W 9 0 O y w m c X V v d D t T Z W N 0 a W 9 u M S 9 U Y W J s Z T A x N y A o U G F n Z S A x N C k v Q 2 h h b m d l Z C B U e X B l L n t D b 2 x 1 b W 4 5 L D h 9 J n F 1 b 3 Q 7 L C Z x d W 9 0 O 1 N l Y 3 R p b 2 4 x L 1 R h Y m x l M D E 3 I C h Q Y W d l I D E 0 K S 9 D a G F u Z 2 V k I F R 5 c G U u e 0 N v b H V t b j E w L D l 9 J n F 1 b 3 Q 7 L C Z x d W 9 0 O 1 N l Y 3 R p b 2 4 x L 1 R h Y m x l M D E 3 I C h Q Y W d l I D E 0 K S 9 D a G F u Z 2 V k I F R 5 c G U u e 0 N v b H V t b j E x L D E w f S Z x d W 9 0 O y w m c X V v d D t T Z W N 0 a W 9 u M S 9 U Y W J s Z T A x N y A o U G F n Z S A x N C k v Q 2 h h b m d l Z C B U e X B l L n t D b 2 x 1 b W 4 x M i w x M X 0 m c X V v d D s s J n F 1 b 3 Q 7 U 2 V j d G l v b j E v V G F i b G U w M T c g K F B h Z 2 U g M T Q p L 0 N o Y W 5 n Z W Q g V H l w Z S 5 7 Q 2 9 s d W 1 u M T M s M T J 9 J n F 1 b 3 Q 7 L C Z x d W 9 0 O 1 N l Y 3 R p b 2 4 x L 1 R h Y m x l M D E 3 I C h Q Y W d l I D E 0 K S 9 D a G F u Z 2 V k I F R 5 c G U u e 0 N v b H V t b j E 0 L D E z f S Z x d W 9 0 O y w m c X V v d D t T Z W N 0 a W 9 u M S 9 U Y W J s Z T A x N y A o U G F n Z S A x N C k v Q 2 h h b m d l Z C B U e X B l L n t D b 2 x 1 b W 4 x N S w x N H 0 m c X V v d D s s J n F 1 b 3 Q 7 U 2 V j d G l v b j E v V G F i b G U w M T c g K F B h Z 2 U g M T Q p L 0 N o Y W 5 n Z W Q g V H l w Z S 5 7 Q 2 9 s d W 1 u M T Y s M T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E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z N j o y O C 4 x N D c 5 M j k y W i I g L z 4 8 R W 5 0 c n k g V H l w Z T 0 i R m l s b E N v b H V t b l R 5 c G V z I i B W Y W x 1 Z T 0 i c 0 J n T U d C Z 1 l H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s y M D I x I F E y J n F 1 b 3 Q 7 L C Z x d W 9 0 O 0 N v b H V t b j E z J n F 1 b 3 Q 7 L C Z x d W 9 0 O 0 N v b H V t b j E 0 J n F 1 b 3 Q 7 L C Z x d W 9 0 O z I w M j A g U T I m c X V v d D s s J n F 1 b 3 Q 7 Q 2 9 s d W 1 u M T Y m c X V v d D s s J n F 1 b 3 Q 7 Q 2 9 s d W 1 u M T c m c X V v d D s s J n F 1 b 3 Q 7 Q 2 9 s d W 1 u M T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M T U p L 0 N o Y W 5 n Z W Q g V H l w Z S 5 7 Q 2 9 s d W 1 u M S w w f S Z x d W 9 0 O y w m c X V v d D t T Z W N 0 a W 9 u M S 9 U Y W J s Z T A x M S A o U G F n Z S A x N S k v Q 2 h h b m d l Z C B U e X B l L n t D b 2 x 1 b W 4 y L D F 9 J n F 1 b 3 Q 7 L C Z x d W 9 0 O 1 N l Y 3 R p b 2 4 x L 1 R h Y m x l M D E x I C h Q Y W d l I D E 1 K S 9 D a G F u Z 2 V k I F R 5 c G U u e 0 N v b H V t b j M s M n 0 m c X V v d D s s J n F 1 b 3 Q 7 U 2 V j d G l v b j E v V G F i b G U w M T E g K F B h Z 2 U g M T U p L 0 N o Y W 5 n Z W Q g V H l w Z S 5 7 Q 2 9 s d W 1 u N C w z f S Z x d W 9 0 O y w m c X V v d D t T Z W N 0 a W 9 u M S 9 U Y W J s Z T A x M S A o U G F n Z S A x N S k v Q 2 h h b m d l Z C B U e X B l L n t D b 2 x 1 b W 4 1 L D R 9 J n F 1 b 3 Q 7 L C Z x d W 9 0 O 1 N l Y 3 R p b 2 4 x L 1 R h Y m x l M D E x I C h Q Y W d l I D E 1 K S 9 D a G F u Z 2 V k I F R 5 c G U u e 0 N v b H V t b j Y s N X 0 m c X V v d D s s J n F 1 b 3 Q 7 U 2 V j d G l v b j E v V G F i b G U w M T E g K F B h Z 2 U g M T U p L 0 N o Y W 5 n Z W Q g V H l w Z S 5 7 Q 2 9 s d W 1 u N y w 2 f S Z x d W 9 0 O y w m c X V v d D t T Z W N 0 a W 9 u M S 9 U Y W J s Z T A x M S A o U G F n Z S A x N S k v Q 2 h h b m d l Z C B U e X B l L n t D b 2 x 1 b W 4 4 L D d 9 J n F 1 b 3 Q 7 L C Z x d W 9 0 O 1 N l Y 3 R p b 2 4 x L 1 R h Y m x l M D E x I C h Q Y W d l I D E 1 K S 9 D a G F u Z 2 V k I F R 5 c G U u e 0 N v b H V t b j k s O H 0 m c X V v d D s s J n F 1 b 3 Q 7 U 2 V j d G l v b j E v V G F i b G U w M T E g K F B h Z 2 U g M T U p L 0 N o Y W 5 n Z W Q g V H l w Z S 5 7 Q 2 9 s d W 1 u M T A s O X 0 m c X V v d D s s J n F 1 b 3 Q 7 U 2 V j d G l v b j E v V G F i b G U w M T E g K F B h Z 2 U g M T U p L 0 N o Y W 5 n Z W Q g V H l w Z S 5 7 Q 2 9 s d W 1 u M T E s M T B 9 J n F 1 b 3 Q 7 L C Z x d W 9 0 O 1 N l Y 3 R p b 2 4 x L 1 R h Y m x l M D E x I C h Q Y W d l I D E 1 K S 9 D a G F u Z 2 V k I F R 5 c G U u e z I w M j E g U T I s M T F 9 J n F 1 b 3 Q 7 L C Z x d W 9 0 O 1 N l Y 3 R p b 2 4 x L 1 R h Y m x l M D E x I C h Q Y W d l I D E 1 K S 9 D a G F u Z 2 V k I F R 5 c G U u e 0 N v b H V t b j E z L D E y f S Z x d W 9 0 O y w m c X V v d D t T Z W N 0 a W 9 u M S 9 U Y W J s Z T A x M S A o U G F n Z S A x N S k v Q 2 h h b m d l Z C B U e X B l L n t D b 2 x 1 b W 4 x N C w x M 3 0 m c X V v d D s s J n F 1 b 3 Q 7 U 2 V j d G l v b j E v V G F i b G U w M T E g K F B h Z 2 U g M T U p L 0 N o Y W 5 n Z W Q g V H l w Z S 5 7 M j A y M C B R M i w x N H 0 m c X V v d D s s J n F 1 b 3 Q 7 U 2 V j d G l v b j E v V G F i b G U w M T E g K F B h Z 2 U g M T U p L 0 N o Y W 5 n Z W Q g V H l w Z S 5 7 Q 2 9 s d W 1 u M T Y s M T V 9 J n F 1 b 3 Q 7 L C Z x d W 9 0 O 1 N l Y 3 R p b 2 4 x L 1 R h Y m x l M D E x I C h Q Y W d l I D E 1 K S 9 D a G F u Z 2 V k I F R 5 c G U u e 0 N v b H V t b j E 3 L D E 2 f S Z x d W 9 0 O y w m c X V v d D t T Z W N 0 a W 9 u M S 9 U Y W J s Z T A x M S A o U G F n Z S A x N S k v Q 2 h h b m d l Z C B U e X B l L n t D b 2 x 1 b W 4 x O C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1 R h Y m x l M D E x I C h Q Y W d l I D E 1 K S 9 D a G F u Z 2 V k I F R 5 c G U u e 0 N v b H V t b j E s M H 0 m c X V v d D s s J n F 1 b 3 Q 7 U 2 V j d G l v b j E v V G F i b G U w M T E g K F B h Z 2 U g M T U p L 0 N o Y W 5 n Z W Q g V H l w Z S 5 7 Q 2 9 s d W 1 u M i w x f S Z x d W 9 0 O y w m c X V v d D t T Z W N 0 a W 9 u M S 9 U Y W J s Z T A x M S A o U G F n Z S A x N S k v Q 2 h h b m d l Z C B U e X B l L n t D b 2 x 1 b W 4 z L D J 9 J n F 1 b 3 Q 7 L C Z x d W 9 0 O 1 N l Y 3 R p b 2 4 x L 1 R h Y m x l M D E x I C h Q Y W d l I D E 1 K S 9 D a G F u Z 2 V k I F R 5 c G U u e 0 N v b H V t b j Q s M 3 0 m c X V v d D s s J n F 1 b 3 Q 7 U 2 V j d G l v b j E v V G F i b G U w M T E g K F B h Z 2 U g M T U p L 0 N o Y W 5 n Z W Q g V H l w Z S 5 7 Q 2 9 s d W 1 u N S w 0 f S Z x d W 9 0 O y w m c X V v d D t T Z W N 0 a W 9 u M S 9 U Y W J s Z T A x M S A o U G F n Z S A x N S k v Q 2 h h b m d l Z C B U e X B l L n t D b 2 x 1 b W 4 2 L D V 9 J n F 1 b 3 Q 7 L C Z x d W 9 0 O 1 N l Y 3 R p b 2 4 x L 1 R h Y m x l M D E x I C h Q Y W d l I D E 1 K S 9 D a G F u Z 2 V k I F R 5 c G U u e 0 N v b H V t b j c s N n 0 m c X V v d D s s J n F 1 b 3 Q 7 U 2 V j d G l v b j E v V G F i b G U w M T E g K F B h Z 2 U g M T U p L 0 N o Y W 5 n Z W Q g V H l w Z S 5 7 Q 2 9 s d W 1 u O C w 3 f S Z x d W 9 0 O y w m c X V v d D t T Z W N 0 a W 9 u M S 9 U Y W J s Z T A x M S A o U G F n Z S A x N S k v Q 2 h h b m d l Z C B U e X B l L n t D b 2 x 1 b W 4 5 L D h 9 J n F 1 b 3 Q 7 L C Z x d W 9 0 O 1 N l Y 3 R p b 2 4 x L 1 R h Y m x l M D E x I C h Q Y W d l I D E 1 K S 9 D a G F u Z 2 V k I F R 5 c G U u e 0 N v b H V t b j E w L D l 9 J n F 1 b 3 Q 7 L C Z x d W 9 0 O 1 N l Y 3 R p b 2 4 x L 1 R h Y m x l M D E x I C h Q Y W d l I D E 1 K S 9 D a G F u Z 2 V k I F R 5 c G U u e 0 N v b H V t b j E x L D E w f S Z x d W 9 0 O y w m c X V v d D t T Z W N 0 a W 9 u M S 9 U Y W J s Z T A x M S A o U G F n Z S A x N S k v Q 2 h h b m d l Z C B U e X B l L n s y M D I x I F E y L D E x f S Z x d W 9 0 O y w m c X V v d D t T Z W N 0 a W 9 u M S 9 U Y W J s Z T A x M S A o U G F n Z S A x N S k v Q 2 h h b m d l Z C B U e X B l L n t D b 2 x 1 b W 4 x M y w x M n 0 m c X V v d D s s J n F 1 b 3 Q 7 U 2 V j d G l v b j E v V G F i b G U w M T E g K F B h Z 2 U g M T U p L 0 N o Y W 5 n Z W Q g V H l w Z S 5 7 Q 2 9 s d W 1 u M T Q s M T N 9 J n F 1 b 3 Q 7 L C Z x d W 9 0 O 1 N l Y 3 R p b 2 4 x L 1 R h Y m x l M D E x I C h Q Y W d l I D E 1 K S 9 D a G F u Z 2 V k I F R 5 c G U u e z I w M j A g U T I s M T R 9 J n F 1 b 3 Q 7 L C Z x d W 9 0 O 1 N l Y 3 R p b 2 4 x L 1 R h Y m x l M D E x I C h Q Y W d l I D E 1 K S 9 D a G F u Z 2 V k I F R 5 c G U u e 0 N v b H V t b j E 2 L D E 1 f S Z x d W 9 0 O y w m c X V v d D t T Z W N 0 a W 9 u M S 9 U Y W J s Z T A x M S A o U G F n Z S A x N S k v Q 2 h h b m d l Z C B U e X B l L n t D b 2 x 1 b W 4 x N y w x N n 0 m c X V v d D s s J n F 1 b 3 Q 7 U 2 V j d G l v b j E v V G F i b G U w M T E g K F B h Z 2 U g M T U p L 0 N o Y W 5 n Z W Q g V H l w Z S 5 7 Q 2 9 s d W 1 u M T g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S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T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j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Q x O j U 0 L j I y N T Q 5 N D R a I i A v P j x F b n R y e S B U e X B l P S J G a W x s Q 2 9 s d W 1 u V H l w Z X M i I F Z h b H V l P S J z Q m d N R 0 J n W U d C Z 1 l H Q m d Z R k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I w K S 9 D a G F u Z 2 V k I F R 5 c G U u e 0 N v b H V t b j E s M H 0 m c X V v d D s s J n F 1 b 3 Q 7 U 2 V j d G l v b j E v V G F i b G U w M T E g K F B h Z 2 U g M j A p L 0 N o Y W 5 n Z W Q g V H l w Z S 5 7 Q 2 9 s d W 1 u M i w x f S Z x d W 9 0 O y w m c X V v d D t T Z W N 0 a W 9 u M S 9 U Y W J s Z T A x M S A o U G F n Z S A y M C k v Q 2 h h b m d l Z C B U e X B l L n t D b 2 x 1 b W 4 z L D J 9 J n F 1 b 3 Q 7 L C Z x d W 9 0 O 1 N l Y 3 R p b 2 4 x L 1 R h Y m x l M D E x I C h Q Y W d l I D I w K S 9 D a G F u Z 2 V k I F R 5 c G U u e 0 N v b H V t b j Q s M 3 0 m c X V v d D s s J n F 1 b 3 Q 7 U 2 V j d G l v b j E v V G F i b G U w M T E g K F B h Z 2 U g M j A p L 0 N o Y W 5 n Z W Q g V H l w Z S 5 7 Q 2 9 s d W 1 u N S w 0 f S Z x d W 9 0 O y w m c X V v d D t T Z W N 0 a W 9 u M S 9 U Y W J s Z T A x M S A o U G F n Z S A y M C k v Q 2 h h b m d l Z C B U e X B l L n t D b 2 x 1 b W 4 2 L D V 9 J n F 1 b 3 Q 7 L C Z x d W 9 0 O 1 N l Y 3 R p b 2 4 x L 1 R h Y m x l M D E x I C h Q Y W d l I D I w K S 9 D a G F u Z 2 V k I F R 5 c G U u e 0 N v b H V t b j c s N n 0 m c X V v d D s s J n F 1 b 3 Q 7 U 2 V j d G l v b j E v V G F i b G U w M T E g K F B h Z 2 U g M j A p L 0 N o Y W 5 n Z W Q g V H l w Z S 5 7 Q 2 9 s d W 1 u O C w 3 f S Z x d W 9 0 O y w m c X V v d D t T Z W N 0 a W 9 u M S 9 U Y W J s Z T A x M S A o U G F n Z S A y M C k v Q 2 h h b m d l Z C B U e X B l L n t D b 2 x 1 b W 4 5 L D h 9 J n F 1 b 3 Q 7 L C Z x d W 9 0 O 1 N l Y 3 R p b 2 4 x L 1 R h Y m x l M D E x I C h Q Y W d l I D I w K S 9 D a G F u Z 2 V k I F R 5 c G U u e 0 N v b H V t b j E w L D l 9 J n F 1 b 3 Q 7 L C Z x d W 9 0 O 1 N l Y 3 R p b 2 4 x L 1 R h Y m x l M D E x I C h Q Y W d l I D I w K S 9 D a G F u Z 2 V k I F R 5 c G U u e 0 N v b H V t b j E x L D E w f S Z x d W 9 0 O y w m c X V v d D t T Z W N 0 a W 9 u M S 9 U Y W J s Z T A x M S A o U G F n Z S A y M C k v Q 2 h h b m d l Z C B U e X B l L n t D b 2 x 1 b W 4 x M i w x M X 0 m c X V v d D s s J n F 1 b 3 Q 7 U 2 V j d G l v b j E v V G F i b G U w M T E g K F B h Z 2 U g M j A p L 0 N o Y W 5 n Z W Q g V H l w Z S 5 7 Q 2 9 s d W 1 u M T M s M T J 9 J n F 1 b 3 Q 7 L C Z x d W 9 0 O 1 N l Y 3 R p b 2 4 x L 1 R h Y m x l M D E x I C h Q Y W d l I D I w K S 9 D a G F u Z 2 V k I F R 5 c G U u e 0 N v b H V t b j E 0 L D E z f S Z x d W 9 0 O y w m c X V v d D t T Z W N 0 a W 9 u M S 9 U Y W J s Z T A x M S A o U G F n Z S A y M C k v Q 2 h h b m d l Z C B U e X B l L n t D b 2 x 1 b W 4 x N S w x N H 0 m c X V v d D s s J n F 1 b 3 Q 7 U 2 V j d G l v b j E v V G F i b G U w M T E g K F B h Z 2 U g M j A p L 0 N o Y W 5 n Z W Q g V H l w Z S 5 7 Q 2 9 s d W 1 u M T Y s M T V 9 J n F 1 b 3 Q 7 L C Z x d W 9 0 O 1 N l Y 3 R p b 2 4 x L 1 R h Y m x l M D E x I C h Q Y W d l I D I w K S 9 D a G F u Z 2 V k I F R 5 c G U u e 0 N v b H V t b j E 3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V G F i b G U w M T E g K F B h Z 2 U g M j A p L 0 N o Y W 5 n Z W Q g V H l w Z S 5 7 Q 2 9 s d W 1 u M S w w f S Z x d W 9 0 O y w m c X V v d D t T Z W N 0 a W 9 u M S 9 U Y W J s Z T A x M S A o U G F n Z S A y M C k v Q 2 h h b m d l Z C B U e X B l L n t D b 2 x 1 b W 4 y L D F 9 J n F 1 b 3 Q 7 L C Z x d W 9 0 O 1 N l Y 3 R p b 2 4 x L 1 R h Y m x l M D E x I C h Q Y W d l I D I w K S 9 D a G F u Z 2 V k I F R 5 c G U u e 0 N v b H V t b j M s M n 0 m c X V v d D s s J n F 1 b 3 Q 7 U 2 V j d G l v b j E v V G F i b G U w M T E g K F B h Z 2 U g M j A p L 0 N o Y W 5 n Z W Q g V H l w Z S 5 7 Q 2 9 s d W 1 u N C w z f S Z x d W 9 0 O y w m c X V v d D t T Z W N 0 a W 9 u M S 9 U Y W J s Z T A x M S A o U G F n Z S A y M C k v Q 2 h h b m d l Z C B U e X B l L n t D b 2 x 1 b W 4 1 L D R 9 J n F 1 b 3 Q 7 L C Z x d W 9 0 O 1 N l Y 3 R p b 2 4 x L 1 R h Y m x l M D E x I C h Q Y W d l I D I w K S 9 D a G F u Z 2 V k I F R 5 c G U u e 0 N v b H V t b j Y s N X 0 m c X V v d D s s J n F 1 b 3 Q 7 U 2 V j d G l v b j E v V G F i b G U w M T E g K F B h Z 2 U g M j A p L 0 N o Y W 5 n Z W Q g V H l w Z S 5 7 Q 2 9 s d W 1 u N y w 2 f S Z x d W 9 0 O y w m c X V v d D t T Z W N 0 a W 9 u M S 9 U Y W J s Z T A x M S A o U G F n Z S A y M C k v Q 2 h h b m d l Z C B U e X B l L n t D b 2 x 1 b W 4 4 L D d 9 J n F 1 b 3 Q 7 L C Z x d W 9 0 O 1 N l Y 3 R p b 2 4 x L 1 R h Y m x l M D E x I C h Q Y W d l I D I w K S 9 D a G F u Z 2 V k I F R 5 c G U u e 0 N v b H V t b j k s O H 0 m c X V v d D s s J n F 1 b 3 Q 7 U 2 V j d G l v b j E v V G F i b G U w M T E g K F B h Z 2 U g M j A p L 0 N o Y W 5 n Z W Q g V H l w Z S 5 7 Q 2 9 s d W 1 u M T A s O X 0 m c X V v d D s s J n F 1 b 3 Q 7 U 2 V j d G l v b j E v V G F i b G U w M T E g K F B h Z 2 U g M j A p L 0 N o Y W 5 n Z W Q g V H l w Z S 5 7 Q 2 9 s d W 1 u M T E s M T B 9 J n F 1 b 3 Q 7 L C Z x d W 9 0 O 1 N l Y 3 R p b 2 4 x L 1 R h Y m x l M D E x I C h Q Y W d l I D I w K S 9 D a G F u Z 2 V k I F R 5 c G U u e 0 N v b H V t b j E y L D E x f S Z x d W 9 0 O y w m c X V v d D t T Z W N 0 a W 9 u M S 9 U Y W J s Z T A x M S A o U G F n Z S A y M C k v Q 2 h h b m d l Z C B U e X B l L n t D b 2 x 1 b W 4 x M y w x M n 0 m c X V v d D s s J n F 1 b 3 Q 7 U 2 V j d G l v b j E v V G F i b G U w M T E g K F B h Z 2 U g M j A p L 0 N o Y W 5 n Z W Q g V H l w Z S 5 7 Q 2 9 s d W 1 u M T Q s M T N 9 J n F 1 b 3 Q 7 L C Z x d W 9 0 O 1 N l Y 3 R p b 2 4 x L 1 R h Y m x l M D E x I C h Q Y W d l I D I w K S 9 D a G F u Z 2 V k I F R 5 c G U u e 0 N v b H V t b j E 1 L D E 0 f S Z x d W 9 0 O y w m c X V v d D t T Z W N 0 a W 9 u M S 9 U Y W J s Z T A x M S A o U G F n Z S A y M C k v Q 2 h h b m d l Z C B U e X B l L n t D b 2 x 1 b W 4 x N i w x N X 0 m c X V v d D s s J n F 1 b 3 Q 7 U 2 V j d G l v b j E v V G F i b G U w M T E g K F B h Z 2 U g M j A p L 0 N o Y W 5 n Z W Q g V H l w Z S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y M C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1 M D o z M S 4 z O D c 5 M T I 1 W i I g L z 4 8 R W 5 0 c n k g V H l w Z T 0 i R m l s b E N v b H V t b l R 5 c G V z I i B W Y W x 1 Z T 0 i c 0 J n W U d C Z 1 V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y U m c X V v d D s s J n F 1 b 3 Q 7 Q 2 9 s d W 1 u N y Z x d W 9 0 O y w m c X V v d D s y M D I w I F E x J n F 1 b 3 Q 7 L C Z x d W 9 0 O 0 N v b H V t b j k m c X V v d D s s J n F 1 b 3 Q 7 M j A x O S B R M S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x M C k v Q 2 h h b m d l Z C B U e X B l L n t D b 2 x 1 b W 4 x L D B 9 J n F 1 b 3 Q 7 L C Z x d W 9 0 O 1 N l Y 3 R p b 2 4 x L 1 R h Y m x l M D A 3 I C h Q Y W d l I D E w K S 9 D a G F u Z 2 V k I F R 5 c G U u e 0 N v b H V t b j I s M X 0 m c X V v d D s s J n F 1 b 3 Q 7 U 2 V j d G l v b j E v V G F i b G U w M D c g K F B h Z 2 U g M T A p L 0 N o Y W 5 n Z W Q g V H l w Z S 5 7 Q 2 9 s d W 1 u M y w y f S Z x d W 9 0 O y w m c X V v d D t T Z W N 0 a W 9 u M S 9 U Y W J s Z T A w N y A o U G F n Z S A x M C k v Q 2 h h b m d l Z C B U e X B l L n t D b 2 x 1 b W 4 0 L D N 9 J n F 1 b 3 Q 7 L C Z x d W 9 0 O 1 N l Y 3 R p b 2 4 x L 1 R h Y m x l M D A 3 I C h Q Y W d l I D E w K S 9 D a G F u Z 2 V k I F R 5 c G U u e 0 N v b H V t b j U s N H 0 m c X V v d D s s J n F 1 b 3 Q 7 U 2 V j d G l v b j E v V G F i b G U w M D c g K F B h Z 2 U g M T A p L 0 N o Y W 5 n Z W Q g V H l w Z S 5 7 J S w 1 f S Z x d W 9 0 O y w m c X V v d D t T Z W N 0 a W 9 u M S 9 U Y W J s Z T A w N y A o U G F n Z S A x M C k v Q 2 h h b m d l Z C B U e X B l L n t D b 2 x 1 b W 4 3 L D Z 9 J n F 1 b 3 Q 7 L C Z x d W 9 0 O 1 N l Y 3 R p b 2 4 x L 1 R h Y m x l M D A 3 I C h Q Y W d l I D E w K S 9 D a G F u Z 2 V k I F R 5 c G U u e z I w M j A g U T E s N 3 0 m c X V v d D s s J n F 1 b 3 Q 7 U 2 V j d G l v b j E v V G F i b G U w M D c g K F B h Z 2 U g M T A p L 0 N o Y W 5 n Z W Q g V H l w Z S 5 7 Q 2 9 s d W 1 u O S w 4 f S Z x d W 9 0 O y w m c X V v d D t T Z W N 0 a W 9 u M S 9 U Y W J s Z T A w N y A o U G F n Z S A x M C k v Q 2 h h b m d l Z C B U e X B l L n s y M D E 5 I F E x L D l 9 J n F 1 b 3 Q 7 L C Z x d W 9 0 O 1 N l Y 3 R p b 2 4 x L 1 R h Y m x l M D A 3 I C h Q Y W d l I D E w K S 9 D a G F u Z 2 V k I F R 5 c G U u e 0 N v b H V t b j E x L D E w f S Z x d W 9 0 O y w m c X V v d D t T Z W N 0 a W 9 u M S 9 U Y W J s Z T A w N y A o U G F n Z S A x M C k v Q 2 h h b m d l Z C B U e X B l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1 R h Y m x l M D A 3 I C h Q Y W d l I D E w K S 9 D a G F u Z 2 V k I F R 5 c G U u e 0 N v b H V t b j E s M H 0 m c X V v d D s s J n F 1 b 3 Q 7 U 2 V j d G l v b j E v V G F i b G U w M D c g K F B h Z 2 U g M T A p L 0 N o Y W 5 n Z W Q g V H l w Z S 5 7 Q 2 9 s d W 1 u M i w x f S Z x d W 9 0 O y w m c X V v d D t T Z W N 0 a W 9 u M S 9 U Y W J s Z T A w N y A o U G F n Z S A x M C k v Q 2 h h b m d l Z C B U e X B l L n t D b 2 x 1 b W 4 z L D J 9 J n F 1 b 3 Q 7 L C Z x d W 9 0 O 1 N l Y 3 R p b 2 4 x L 1 R h Y m x l M D A 3 I C h Q Y W d l I D E w K S 9 D a G F u Z 2 V k I F R 5 c G U u e 0 N v b H V t b j Q s M 3 0 m c X V v d D s s J n F 1 b 3 Q 7 U 2 V j d G l v b j E v V G F i b G U w M D c g K F B h Z 2 U g M T A p L 0 N o Y W 5 n Z W Q g V H l w Z S 5 7 Q 2 9 s d W 1 u N S w 0 f S Z x d W 9 0 O y w m c X V v d D t T Z W N 0 a W 9 u M S 9 U Y W J s Z T A w N y A o U G F n Z S A x M C k v Q 2 h h b m d l Z C B U e X B l L n s l L D V 9 J n F 1 b 3 Q 7 L C Z x d W 9 0 O 1 N l Y 3 R p b 2 4 x L 1 R h Y m x l M D A 3 I C h Q Y W d l I D E w K S 9 D a G F u Z 2 V k I F R 5 c G U u e 0 N v b H V t b j c s N n 0 m c X V v d D s s J n F 1 b 3 Q 7 U 2 V j d G l v b j E v V G F i b G U w M D c g K F B h Z 2 U g M T A p L 0 N o Y W 5 n Z W Q g V H l w Z S 5 7 M j A y M C B R M S w 3 f S Z x d W 9 0 O y w m c X V v d D t T Z W N 0 a W 9 u M S 9 U Y W J s Z T A w N y A o U G F n Z S A x M C k v Q 2 h h b m d l Z C B U e X B l L n t D b 2 x 1 b W 4 5 L D h 9 J n F 1 b 3 Q 7 L C Z x d W 9 0 O 1 N l Y 3 R p b 2 4 x L 1 R h Y m x l M D A 3 I C h Q Y W d l I D E w K S 9 D a G F u Z 2 V k I F R 5 c G U u e z I w M T k g U T E s O X 0 m c X V v d D s s J n F 1 b 3 Q 7 U 2 V j d G l v b j E v V G F i b G U w M D c g K F B h Z 2 U g M T A p L 0 N o Y W 5 n Z W Q g V H l w Z S 5 7 Q 2 9 s d W 1 u M T E s M T B 9 J n F 1 b 3 Q 7 L C Z x d W 9 0 O 1 N l Y 3 R p b 2 4 x L 1 R h Y m x l M D A 3 I C h Q Y W d l I D E w K S 9 D a G F u Z 2 V k I F R 5 c G U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c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A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1 N j o 0 N C 4 x O T g 4 N j Q y W i I g L z 4 8 R W 5 0 c n k g V H l w Z T 0 i R m l s b E N v b H V t b l R 5 c G V z I i B W Y W x 1 Z T 0 i c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E w K S 9 D a G F u Z 2 V k I F R 5 c G U u e 0 N v b H V t b j E s M H 0 m c X V v d D s s J n F 1 b 3 Q 7 U 2 V j d G l v b j E v V G F i b G U w M T A g K F B h Z 2 U g M T A p L 0 N o Y W 5 n Z W Q g V H l w Z S 5 7 Q 2 9 s d W 1 u M i w x f S Z x d W 9 0 O y w m c X V v d D t T Z W N 0 a W 9 u M S 9 U Y W J s Z T A x M C A o U G F n Z S A x M C k v Q 2 h h b m d l Z C B U e X B l L n t D b 2 x 1 b W 4 z L D J 9 J n F 1 b 3 Q 7 L C Z x d W 9 0 O 1 N l Y 3 R p b 2 4 x L 1 R h Y m x l M D E w I C h Q Y W d l I D E w K S 9 D a G F u Z 2 V k I F R 5 c G U u e 0 N v b H V t b j Q s M 3 0 m c X V v d D s s J n F 1 b 3 Q 7 U 2 V j d G l v b j E v V G F i b G U w M T A g K F B h Z 2 U g M T A p L 0 N o Y W 5 n Z W Q g V H l w Z S 5 7 Q 2 9 s d W 1 u N S w 0 f S Z x d W 9 0 O y w m c X V v d D t T Z W N 0 a W 9 u M S 9 U Y W J s Z T A x M C A o U G F n Z S A x M C k v Q 2 h h b m d l Z C B U e X B l L n t D b 2 x 1 b W 4 2 L D V 9 J n F 1 b 3 Q 7 L C Z x d W 9 0 O 1 N l Y 3 R p b 2 4 x L 1 R h Y m x l M D E w I C h Q Y W d l I D E w K S 9 D a G F u Z 2 V k I F R 5 c G U u e 0 N v b H V t b j c s N n 0 m c X V v d D s s J n F 1 b 3 Q 7 U 2 V j d G l v b j E v V G F i b G U w M T A g K F B h Z 2 U g M T A p L 0 N o Y W 5 n Z W Q g V H l w Z S 5 7 Q 2 9 s d W 1 u O C w 3 f S Z x d W 9 0 O y w m c X V v d D t T Z W N 0 a W 9 u M S 9 U Y W J s Z T A x M C A o U G F n Z S A x M C k v Q 2 h h b m d l Z C B U e X B l L n t D b 2 x 1 b W 4 5 L D h 9 J n F 1 b 3 Q 7 L C Z x d W 9 0 O 1 N l Y 3 R p b 2 4 x L 1 R h Y m x l M D E w I C h Q Y W d l I D E w K S 9 D a G F u Z 2 V k I F R 5 c G U u e 0 N v b H V t b j E w L D l 9 J n F 1 b 3 Q 7 L C Z x d W 9 0 O 1 N l Y 3 R p b 2 4 x L 1 R h Y m x l M D E w I C h Q Y W d l I D E w K S 9 D a G F u Z 2 V k I F R 5 c G U u e 0 N v b H V t b j E x L D E w f S Z x d W 9 0 O y w m c X V v d D t T Z W N 0 a W 9 u M S 9 U Y W J s Z T A x M C A o U G F n Z S A x M C k v Q 2 h h b m d l Z C B U e X B l L n t D b 2 x 1 b W 4 x M i w x M X 0 m c X V v d D s s J n F 1 b 3 Q 7 U 2 V j d G l v b j E v V G F i b G U w M T A g K F B h Z 2 U g M T A p L 0 N o Y W 5 n Z W Q g V H l w Z S 5 7 Q 2 9 s d W 1 u M T M s M T J 9 J n F 1 b 3 Q 7 L C Z x d W 9 0 O 1 N l Y 3 R p b 2 4 x L 1 R h Y m x l M D E w I C h Q Y W d l I D E w K S 9 D a G F u Z 2 V k I F R 5 c G U u e 0 N v b H V t b j E 0 L D E z f S Z x d W 9 0 O y w m c X V v d D t T Z W N 0 a W 9 u M S 9 U Y W J s Z T A x M C A o U G F n Z S A x M C k v Q 2 h h b m d l Z C B U e X B l L n t D b 2 x 1 b W 4 x N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E w I C h Q Y W d l I D E w K S 9 D a G F u Z 2 V k I F R 5 c G U u e 0 N v b H V t b j E s M H 0 m c X V v d D s s J n F 1 b 3 Q 7 U 2 V j d G l v b j E v V G F i b G U w M T A g K F B h Z 2 U g M T A p L 0 N o Y W 5 n Z W Q g V H l w Z S 5 7 Q 2 9 s d W 1 u M i w x f S Z x d W 9 0 O y w m c X V v d D t T Z W N 0 a W 9 u M S 9 U Y W J s Z T A x M C A o U G F n Z S A x M C k v Q 2 h h b m d l Z C B U e X B l L n t D b 2 x 1 b W 4 z L D J 9 J n F 1 b 3 Q 7 L C Z x d W 9 0 O 1 N l Y 3 R p b 2 4 x L 1 R h Y m x l M D E w I C h Q Y W d l I D E w K S 9 D a G F u Z 2 V k I F R 5 c G U u e 0 N v b H V t b j Q s M 3 0 m c X V v d D s s J n F 1 b 3 Q 7 U 2 V j d G l v b j E v V G F i b G U w M T A g K F B h Z 2 U g M T A p L 0 N o Y W 5 n Z W Q g V H l w Z S 5 7 Q 2 9 s d W 1 u N S w 0 f S Z x d W 9 0 O y w m c X V v d D t T Z W N 0 a W 9 u M S 9 U Y W J s Z T A x M C A o U G F n Z S A x M C k v Q 2 h h b m d l Z C B U e X B l L n t D b 2 x 1 b W 4 2 L D V 9 J n F 1 b 3 Q 7 L C Z x d W 9 0 O 1 N l Y 3 R p b 2 4 x L 1 R h Y m x l M D E w I C h Q Y W d l I D E w K S 9 D a G F u Z 2 V k I F R 5 c G U u e 0 N v b H V t b j c s N n 0 m c X V v d D s s J n F 1 b 3 Q 7 U 2 V j d G l v b j E v V G F i b G U w M T A g K F B h Z 2 U g M T A p L 0 N o Y W 5 n Z W Q g V H l w Z S 5 7 Q 2 9 s d W 1 u O C w 3 f S Z x d W 9 0 O y w m c X V v d D t T Z W N 0 a W 9 u M S 9 U Y W J s Z T A x M C A o U G F n Z S A x M C k v Q 2 h h b m d l Z C B U e X B l L n t D b 2 x 1 b W 4 5 L D h 9 J n F 1 b 3 Q 7 L C Z x d W 9 0 O 1 N l Y 3 R p b 2 4 x L 1 R h Y m x l M D E w I C h Q Y W d l I D E w K S 9 D a G F u Z 2 V k I F R 5 c G U u e 0 N v b H V t b j E w L D l 9 J n F 1 b 3 Q 7 L C Z x d W 9 0 O 1 N l Y 3 R p b 2 4 x L 1 R h Y m x l M D E w I C h Q Y W d l I D E w K S 9 D a G F u Z 2 V k I F R 5 c G U u e 0 N v b H V t b j E x L D E w f S Z x d W 9 0 O y w m c X V v d D t T Z W N 0 a W 9 u M S 9 U Y W J s Z T A x M C A o U G F n Z S A x M C k v Q 2 h h b m d l Z C B U e X B l L n t D b 2 x 1 b W 4 x M i w x M X 0 m c X V v d D s s J n F 1 b 3 Q 7 U 2 V j d G l v b j E v V G F i b G U w M T A g K F B h Z 2 U g M T A p L 0 N o Y W 5 n Z W Q g V H l w Z S 5 7 Q 2 9 s d W 1 u M T M s M T J 9 J n F 1 b 3 Q 7 L C Z x d W 9 0 O 1 N l Y 3 R p b 2 4 x L 1 R h Y m x l M D E w I C h Q Y W d l I D E w K S 9 D a G F u Z 2 V k I F R 5 c G U u e 0 N v b H V t b j E 0 L D E z f S Z x d W 9 0 O y w m c X V v d D t T Z W N 0 a W 9 u M S 9 U Y W J s Z T A x M C A o U G F n Z S A x M C k v Q 2 h h b m d l Z C B U e X B l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w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1 O j A x O j E 1 L j Y 2 M T g x N D B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x M S k v Q 2 h h b m d l Z C B U e X B l L n t D b 2 x 1 b W 4 x L D B 9 J n F 1 b 3 Q 7 L C Z x d W 9 0 O 1 N l Y 3 R p b 2 4 x L 1 R h Y m x l M D A 3 I C h Q Y W d l I D E x K S 9 D a G F u Z 2 V k I F R 5 c G U u e 0 N v b H V t b j I s M X 0 m c X V v d D s s J n F 1 b 3 Q 7 U 2 V j d G l v b j E v V G F i b G U w M D c g K F B h Z 2 U g M T E p L 0 N o Y W 5 n Z W Q g V H l w Z S 5 7 Q 2 9 s d W 1 u M y w y f S Z x d W 9 0 O y w m c X V v d D t T Z W N 0 a W 9 u M S 9 U Y W J s Z T A w N y A o U G F n Z S A x M S k v Q 2 h h b m d l Z C B U e X B l L n t D b 2 x 1 b W 4 0 L D N 9 J n F 1 b 3 Q 7 L C Z x d W 9 0 O 1 N l Y 3 R p b 2 4 x L 1 R h Y m x l M D A 3 I C h Q Y W d l I D E x K S 9 D a G F u Z 2 V k I F R 5 c G U u e 0 N v b H V t b j U s N H 0 m c X V v d D s s J n F 1 b 3 Q 7 U 2 V j d G l v b j E v V G F i b G U w M D c g K F B h Z 2 U g M T E p L 0 N o Y W 5 n Z W Q g V H l w Z S 5 7 Q 2 9 s d W 1 u N i w 1 f S Z x d W 9 0 O y w m c X V v d D t T Z W N 0 a W 9 u M S 9 U Y W J s Z T A w N y A o U G F n Z S A x M S k v Q 2 h h b m d l Z C B U e X B l L n t D b 2 x 1 b W 4 3 L D Z 9 J n F 1 b 3 Q 7 L C Z x d W 9 0 O 1 N l Y 3 R p b 2 4 x L 1 R h Y m x l M D A 3 I C h Q Y W d l I D E x K S 9 D a G F u Z 2 V k I F R 5 c G U u e 0 N v b H V t b j g s N 3 0 m c X V v d D s s J n F 1 b 3 Q 7 U 2 V j d G l v b j E v V G F i b G U w M D c g K F B h Z 2 U g M T E p L 0 N o Y W 5 n Z W Q g V H l w Z S 5 7 Q 2 9 s d W 1 u O S w 4 f S Z x d W 9 0 O y w m c X V v d D t T Z W N 0 a W 9 u M S 9 U Y W J s Z T A w N y A o U G F n Z S A x M S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c g K F B h Z 2 U g M T E p L 0 N o Y W 5 n Z W Q g V H l w Z S 5 7 Q 2 9 s d W 1 u M S w w f S Z x d W 9 0 O y w m c X V v d D t T Z W N 0 a W 9 u M S 9 U Y W J s Z T A w N y A o U G F n Z S A x M S k v Q 2 h h b m d l Z C B U e X B l L n t D b 2 x 1 b W 4 y L D F 9 J n F 1 b 3 Q 7 L C Z x d W 9 0 O 1 N l Y 3 R p b 2 4 x L 1 R h Y m x l M D A 3 I C h Q Y W d l I D E x K S 9 D a G F u Z 2 V k I F R 5 c G U u e 0 N v b H V t b j M s M n 0 m c X V v d D s s J n F 1 b 3 Q 7 U 2 V j d G l v b j E v V G F i b G U w M D c g K F B h Z 2 U g M T E p L 0 N o Y W 5 n Z W Q g V H l w Z S 5 7 Q 2 9 s d W 1 u N C w z f S Z x d W 9 0 O y w m c X V v d D t T Z W N 0 a W 9 u M S 9 U Y W J s Z T A w N y A o U G F n Z S A x M S k v Q 2 h h b m d l Z C B U e X B l L n t D b 2 x 1 b W 4 1 L D R 9 J n F 1 b 3 Q 7 L C Z x d W 9 0 O 1 N l Y 3 R p b 2 4 x L 1 R h Y m x l M D A 3 I C h Q Y W d l I D E x K S 9 D a G F u Z 2 V k I F R 5 c G U u e 0 N v b H V t b j Y s N X 0 m c X V v d D s s J n F 1 b 3 Q 7 U 2 V j d G l v b j E v V G F i b G U w M D c g K F B h Z 2 U g M T E p L 0 N o Y W 5 n Z W Q g V H l w Z S 5 7 Q 2 9 s d W 1 u N y w 2 f S Z x d W 9 0 O y w m c X V v d D t T Z W N 0 a W 9 u M S 9 U Y W J s Z T A w N y A o U G F n Z S A x M S k v Q 2 h h b m d l Z C B U e X B l L n t D b 2 x 1 b W 4 4 L D d 9 J n F 1 b 3 Q 7 L C Z x d W 9 0 O 1 N l Y 3 R p b 2 4 x L 1 R h Y m x l M D A 3 I C h Q Y W d l I D E x K S 9 D a G F u Z 2 V k I F R 5 c G U u e 0 N v b H V t b j k s O H 0 m c X V v d D s s J n F 1 b 3 Q 7 U 2 V j d G l v b j E v V G F i b G U w M D c g K F B h Z 2 U g M T E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3 J T I w K F B h Z 2 U l M j A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x K S 9 U Y W J s Z T A w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x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E y O j M w O j U 0 L j k 3 O T c 0 M D F a I i A v P j x F b n R y e S B U e X B l P S J G a W x s Q 2 9 s d W 1 u V H l w Z X M i I F Z h b H V l P S J z Q X d Z R 0 F 3 W U R C Z 0 1 H Q X d Z R i I g L z 4 8 R W 5 0 c n k g V H l w Z T 0 i R m l s b E N v b H V t b k 5 h b W V z I i B W Y W x 1 Z T 0 i c 1 s m c X V v d D t G a X N j Y W w g U G V y a W 9 k J n F 1 b 3 Q 7 L C Z x d W 9 0 O 1 F 1 Y X J 0 Z X I m c X V v d D s s J n F 1 b 3 Q 7 Q 2 9 s d W 1 u M y Z x d W 9 0 O y w m c X V v d D t S Z X Z l b n V l J n F 1 b 3 Q 7 L C Z x d W 9 0 O 0 N v b H V t b j U m c X V v d D s s J n F 1 b 3 Q 7 R W F y b m l u Z 3 M g K G x v c 3 M p X G 5 m c m 9 t I G 9 w Z X J h d G l v b n M m c X V v d D s s J n F 1 b 3 Q 7 Q 2 9 s d W 1 u N y Z x d W 9 0 O y w m c X V v d D t O Z X Q g Z W F y b m l u Z 3 N c b i h s b 3 N z K S Z x d W 9 0 O y w m c X V v d D t D b 2 x 1 b W 4 5 J n F 1 b 3 Q 7 L C Z x d W 9 0 O 0 F k a n V z d G V k I E V C S V R E Q V 5 7 K D E p f S Z x d W 9 0 O y w m c X V v d D t D b 2 x 1 b W 4 x M S Z x d W 9 0 O y w m c X V v d D t F Y X J u a W 5 n c y A o b G 9 z c y l c b n B l c i B T a G F y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C A o U G F n Z S A y M C k g K D I p L 0 N o Y W 5 n Z W Q g V H l w Z S 5 7 R m l z Y 2 F s I F B l c m l v Z C w w f S Z x d W 9 0 O y w m c X V v d D t T Z W N 0 a W 9 u M S 9 U Y W J s Z T A y N C A o U G F n Z S A y M C k g K D I p L 0 N o Y W 5 n Z W Q g V H l w Z S 5 7 U X V h c n R l c i w x f S Z x d W 9 0 O y w m c X V v d D t T Z W N 0 a W 9 u M S 9 U Y W J s Z T A y N C A o U G F n Z S A y M C k g K D I p L 0 N o Y W 5 n Z W Q g V H l w Z S 5 7 Q 2 9 s d W 1 u M y w y f S Z x d W 9 0 O y w m c X V v d D t T Z W N 0 a W 9 u M S 9 U Y W J s Z T A y N C A o U G F n Z S A y M C k g K D I p L 0 N o Y W 5 n Z W Q g V H l w Z S 5 7 U m V 2 Z W 5 1 Z S w z f S Z x d W 9 0 O y w m c X V v d D t T Z W N 0 a W 9 u M S 9 U Y W J s Z T A y N C A o U G F n Z S A y M C k g K D I p L 0 N o Y W 5 n Z W Q g V H l w Z S 5 7 Q 2 9 s d W 1 u N S w 0 f S Z x d W 9 0 O y w m c X V v d D t T Z W N 0 a W 9 u M S 9 U Y W J s Z T A y N C A o U G F n Z S A y M C k g K D I p L 0 N o Y W 5 n Z W Q g V H l w Z S 5 7 R W F y b m l u Z 3 M g K G x v c 3 M p X G 5 m c m 9 t I G 9 w Z X J h d G l v b n M s N X 0 m c X V v d D s s J n F 1 b 3 Q 7 U 2 V j d G l v b j E v V G F i b G U w M j Q g K F B h Z 2 U g M j A p I C g y K S 9 D a G F u Z 2 V k I F R 5 c G U u e 0 N v b H V t b j c s N n 0 m c X V v d D s s J n F 1 b 3 Q 7 U 2 V j d G l v b j E v V G F i b G U w M j Q g K F B h Z 2 U g M j A p I C g y K S 9 D a G F u Z 2 V k I F R 5 c G U u e 0 5 l d C B l Y X J u a W 5 n c 1 x u K G x v c 3 M p L D d 9 J n F 1 b 3 Q 7 L C Z x d W 9 0 O 1 N l Y 3 R p b 2 4 x L 1 R h Y m x l M D I 0 I C h Q Y W d l I D I w K S A o M i k v Q 2 h h b m d l Z C B U e X B l L n t D b 2 x 1 b W 4 5 L D h 9 J n F 1 b 3 Q 7 L C Z x d W 9 0 O 1 N l Y 3 R p b 2 4 x L 1 R h Y m x l M D I 0 I C h Q Y W d l I D I w K S A o M i k v Q 2 h h b m d l Z C B U e X B l L n t B Z G p 1 c 3 R l Z C B F Q k l U R E F e e 3 s o M S l 9 L D l 9 J n F 1 b 3 Q 7 L C Z x d W 9 0 O 1 N l Y 3 R p b 2 4 x L 1 R h Y m x l M D I 0 I C h Q Y W d l I D I w K S A o M i k v Q 2 h h b m d l Z C B U e X B l L n t D b 2 x 1 b W 4 x M S w x M H 0 m c X V v d D s s J n F 1 b 3 Q 7 U 2 V j d G l v b j E v V G F i b G U w M j Q g K F B h Z 2 U g M j A p I C g y K S 9 D a G F u Z 2 V k I F R 5 c G U u e 0 V h c m 5 p b m d z I C h s b 3 N z K V x u c G V y I F N o Y X J l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V G F i b G U w M j Q g K F B h Z 2 U g M j A p I C g y K S 9 D a G F u Z 2 V k I F R 5 c G U u e 0 Z p c 2 N h b C B Q Z X J p b 2 Q s M H 0 m c X V v d D s s J n F 1 b 3 Q 7 U 2 V j d G l v b j E v V G F i b G U w M j Q g K F B h Z 2 U g M j A p I C g y K S 9 D a G F u Z 2 V k I F R 5 c G U u e 1 F 1 Y X J 0 Z X I s M X 0 m c X V v d D s s J n F 1 b 3 Q 7 U 2 V j d G l v b j E v V G F i b G U w M j Q g K F B h Z 2 U g M j A p I C g y K S 9 D a G F u Z 2 V k I F R 5 c G U u e 0 N v b H V t b j M s M n 0 m c X V v d D s s J n F 1 b 3 Q 7 U 2 V j d G l v b j E v V G F i b G U w M j Q g K F B h Z 2 U g M j A p I C g y K S 9 D a G F u Z 2 V k I F R 5 c G U u e 1 J l d m V u d W U s M 3 0 m c X V v d D s s J n F 1 b 3 Q 7 U 2 V j d G l v b j E v V G F i b G U w M j Q g K F B h Z 2 U g M j A p I C g y K S 9 D a G F u Z 2 V k I F R 5 c G U u e 0 N v b H V t b j U s N H 0 m c X V v d D s s J n F 1 b 3 Q 7 U 2 V j d G l v b j E v V G F i b G U w M j Q g K F B h Z 2 U g M j A p I C g y K S 9 D a G F u Z 2 V k I F R 5 c G U u e 0 V h c m 5 p b m d z I C h s b 3 N z K V x u Z n J v b S B v c G V y Y X R p b 2 5 z L D V 9 J n F 1 b 3 Q 7 L C Z x d W 9 0 O 1 N l Y 3 R p b 2 4 x L 1 R h Y m x l M D I 0 I C h Q Y W d l I D I w K S A o M i k v Q 2 h h b m d l Z C B U e X B l L n t D b 2 x 1 b W 4 3 L D Z 9 J n F 1 b 3 Q 7 L C Z x d W 9 0 O 1 N l Y 3 R p b 2 4 x L 1 R h Y m x l M D I 0 I C h Q Y W d l I D I w K S A o M i k v Q 2 h h b m d l Z C B U e X B l L n t O Z X Q g Z W F y b m l u Z 3 N c b i h s b 3 N z K S w 3 f S Z x d W 9 0 O y w m c X V v d D t T Z W N 0 a W 9 u M S 9 U Y W J s Z T A y N C A o U G F n Z S A y M C k g K D I p L 0 N o Y W 5 n Z W Q g V H l w Z S 5 7 Q 2 9 s d W 1 u O S w 4 f S Z x d W 9 0 O y w m c X V v d D t T Z W N 0 a W 9 u M S 9 U Y W J s Z T A y N C A o U G F n Z S A y M C k g K D I p L 0 N o Y W 5 n Z W Q g V H l w Z S 5 7 Q W R q d X N 0 Z W Q g R U J J V E R B X n t 7 K D E p f S w 5 f S Z x d W 9 0 O y w m c X V v d D t T Z W N 0 a W 9 u M S 9 U Y W J s Z T A y N C A o U G F n Z S A y M C k g K D I p L 0 N o Y W 5 n Z W Q g V H l w Z S 5 7 Q 2 9 s d W 1 u M T E s M T B 9 J n F 1 b 3 Q 7 L C Z x d W 9 0 O 1 N l Y 3 R p b 2 4 x L 1 R h Y m x l M D I 0 I C h Q Y W d l I D I w K S A o M i k v Q 2 h h b m d l Z C B U e X B l L n t F Y X J u a W 5 n c y A o b G 9 z c y l c b n B l c i B T a G F y Z S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y M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U y M C g y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x M j o z M D o 0 M i 4 5 N z Q 3 N T g y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w K S A o M i k v Q 2 h h b m d l Z C B U e X B l L n t D b 2 x 1 b W 4 x L D B 9 J n F 1 b 3 Q 7 L C Z x d W 9 0 O 1 N l Y 3 R p b 2 4 x L 1 R h Y m x l M D I 1 I C h Q Y W d l I D I w K S A o M i k v Q 2 h h b m d l Z C B U e X B l L n t D b 2 x 1 b W 4 y L D F 9 J n F 1 b 3 Q 7 L C Z x d W 9 0 O 1 N l Y 3 R p b 2 4 x L 1 R h Y m x l M D I 1 I C h Q Y W d l I D I w K S A o M i k v Q 2 h h b m d l Z C B U e X B l L n t D b 2 x 1 b W 4 z L D J 9 J n F 1 b 3 Q 7 L C Z x d W 9 0 O 1 N l Y 3 R p b 2 4 x L 1 R h Y m x l M D I 1 I C h Q Y W d l I D I w K S A o M i k v Q 2 h h b m d l Z C B U e X B l L n t D b 2 x 1 b W 4 0 L D N 9 J n F 1 b 3 Q 7 L C Z x d W 9 0 O 1 N l Y 3 R p b 2 4 x L 1 R h Y m x l M D I 1 I C h Q Y W d l I D I w K S A o M i k v Q 2 h h b m d l Z C B U e X B l L n t D b 2 x 1 b W 4 1 L D R 9 J n F 1 b 3 Q 7 L C Z x d W 9 0 O 1 N l Y 3 R p b 2 4 x L 1 R h Y m x l M D I 1 I C h Q Y W d l I D I w K S A o M i k v Q 2 h h b m d l Z C B U e X B l L n t D b 2 x 1 b W 4 2 L D V 9 J n F 1 b 3 Q 7 L C Z x d W 9 0 O 1 N l Y 3 R p b 2 4 x L 1 R h Y m x l M D I 1 I C h Q Y W d l I D I w K S A o M i k v Q 2 h h b m d l Z C B U e X B l L n t D b 2 x 1 b W 4 3 L D Z 9 J n F 1 b 3 Q 7 L C Z x d W 9 0 O 1 N l Y 3 R p b 2 4 x L 1 R h Y m x l M D I 1 I C h Q Y W d l I D I w K S A o M i k v Q 2 h h b m d l Z C B U e X B l L n t D b 2 x 1 b W 4 4 L D d 9 J n F 1 b 3 Q 7 L C Z x d W 9 0 O 1 N l Y 3 R p b 2 4 x L 1 R h Y m x l M D I 1 I C h Q Y W d l I D I w K S A o M i k v Q 2 h h b m d l Z C B U e X B l L n t D b 2 x 1 b W 4 5 L D h 9 J n F 1 b 3 Q 7 L C Z x d W 9 0 O 1 N l Y 3 R p b 2 4 x L 1 R h Y m x l M D I 1 I C h Q Y W d l I D I w K S A o M i k v Q 2 h h b m d l Z C B U e X B l L n t D b 2 x 1 b W 4 x M C w 5 f S Z x d W 9 0 O y w m c X V v d D t T Z W N 0 a W 9 u M S 9 U Y W J s Z T A y N S A o U G F n Z S A y M C k g K D I p L 0 N o Y W 5 n Z W Q g V H l w Z S 5 7 Q 2 9 s d W 1 u M T E s M T B 9 J n F 1 b 3 Q 7 L C Z x d W 9 0 O 1 N l Y 3 R p b 2 4 x L 1 R h Y m x l M D I 1 I C h Q Y W d l I D I w K S A o M i k v Q 2 h h b m d l Z C B U e X B l L n t D b 2 x 1 b W 4 x M i w x M X 0 m c X V v d D s s J n F 1 b 3 Q 7 U 2 V j d G l v b j E v V G F i b G U w M j U g K F B h Z 2 U g M j A p I C g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U g K F B h Z 2 U g M j A p I C g y K S 9 D a G F u Z 2 V k I F R 5 c G U u e 0 N v b H V t b j E s M H 0 m c X V v d D s s J n F 1 b 3 Q 7 U 2 V j d G l v b j E v V G F i b G U w M j U g K F B h Z 2 U g M j A p I C g y K S 9 D a G F u Z 2 V k I F R 5 c G U u e 0 N v b H V t b j I s M X 0 m c X V v d D s s J n F 1 b 3 Q 7 U 2 V j d G l v b j E v V G F i b G U w M j U g K F B h Z 2 U g M j A p I C g y K S 9 D a G F u Z 2 V k I F R 5 c G U u e 0 N v b H V t b j M s M n 0 m c X V v d D s s J n F 1 b 3 Q 7 U 2 V j d G l v b j E v V G F i b G U w M j U g K F B h Z 2 U g M j A p I C g y K S 9 D a G F u Z 2 V k I F R 5 c G U u e 0 N v b H V t b j Q s M 3 0 m c X V v d D s s J n F 1 b 3 Q 7 U 2 V j d G l v b j E v V G F i b G U w M j U g K F B h Z 2 U g M j A p I C g y K S 9 D a G F u Z 2 V k I F R 5 c G U u e 0 N v b H V t b j U s N H 0 m c X V v d D s s J n F 1 b 3 Q 7 U 2 V j d G l v b j E v V G F i b G U w M j U g K F B h Z 2 U g M j A p I C g y K S 9 D a G F u Z 2 V k I F R 5 c G U u e 0 N v b H V t b j Y s N X 0 m c X V v d D s s J n F 1 b 3 Q 7 U 2 V j d G l v b j E v V G F i b G U w M j U g K F B h Z 2 U g M j A p I C g y K S 9 D a G F u Z 2 V k I F R 5 c G U u e 0 N v b H V t b j c s N n 0 m c X V v d D s s J n F 1 b 3 Q 7 U 2 V j d G l v b j E v V G F i b G U w M j U g K F B h Z 2 U g M j A p I C g y K S 9 D a G F u Z 2 V k I F R 5 c G U u e 0 N v b H V t b j g s N 3 0 m c X V v d D s s J n F 1 b 3 Q 7 U 2 V j d G l v b j E v V G F i b G U w M j U g K F B h Z 2 U g M j A p I C g y K S 9 D a G F u Z 2 V k I F R 5 c G U u e 0 N v b H V t b j k s O H 0 m c X V v d D s s J n F 1 b 3 Q 7 U 2 V j d G l v b j E v V G F i b G U w M j U g K F B h Z 2 U g M j A p I C g y K S 9 D a G F u Z 2 V k I F R 5 c G U u e 0 N v b H V t b j E w L D l 9 J n F 1 b 3 Q 7 L C Z x d W 9 0 O 1 N l Y 3 R p b 2 4 x L 1 R h Y m x l M D I 1 I C h Q Y W d l I D I w K S A o M i k v Q 2 h h b m d l Z C B U e X B l L n t D b 2 x 1 b W 4 x M S w x M H 0 m c X V v d D s s J n F 1 b 3 Q 7 U 2 V j d G l v b j E v V G F i b G U w M j U g K F B h Z 2 U g M j A p I C g y K S 9 D a G F u Z 2 V k I F R 5 c G U u e 0 N v b H V t b j E y L D E x f S Z x d W 9 0 O y w m c X V v d D t T Z W N 0 a W 9 u M S 9 U Y W J s Z T A y N S A o U G F n Z S A y M C k g K D I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A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l M j A o M i k v V G F i b G U w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A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T I 6 M z E 6 M D I u O T Y z M j M y N 1 o i I C 8 + P E V u d H J 5 I F R 5 c G U 9 I k Z p b G x D b 2 x 1 b W 5 U e X B l c y I g V m F s d W U 9 I n N B d 1 l H Q X d Z R E J n T U d B d 1 l G Q m d Z R 0 J n W U d C Z 1 k 9 I i A v P j x F b n R y e S B U e X B l P S J G a W x s Q 2 9 s d W 1 u T m F t Z X M i I F Z h b H V l P S J z W y Z x d W 9 0 O 0 Z p c 2 N h b C B Q Z X J p b 2 Q m c X V v d D s s J n F 1 b 3 Q 7 U X V h c n R l c i Z x d W 9 0 O y w m c X V v d D t D b 2 x 1 b W 4 z J n F 1 b 3 Q 7 L C Z x d W 9 0 O 1 J l d m V u d W U m c X V v d D s s J n F 1 b 3 Q 7 Q 2 9 s d W 1 u N S Z x d W 9 0 O y w m c X V v d D t F Y X J u a W 5 n c y A o b G 9 z c y l c b m Z y b 2 0 g b 3 B l c m F 0 a W 9 u c y Z x d W 9 0 O y w m c X V v d D t D b 2 x 1 b W 4 3 J n F 1 b 3 Q 7 L C Z x d W 9 0 O 0 5 l d C B l Y X J u a W 5 n c 1 x u K G x v c 3 M p J n F 1 b 3 Q 7 L C Z x d W 9 0 O 0 N v b H V t b j k m c X V v d D s s J n F 1 b 3 Q 7 Q W R q d X N 0 Z W Q g R U J J V E R B X n s o M S l 9 J n F 1 b 3 Q 7 L C Z x d W 9 0 O 0 N v b H V t b j E x J n F 1 b 3 Q 7 L C Z x d W 9 0 O 0 V h c m 5 p b m d z I C h s b 3 N z K V x u c G V y I F N o Y X J l J n F 1 b 3 Q 7 L C Z x d W 9 0 O 0 N v b H V t b j E m c X V v d D s s J n F 1 b 3 Q 7 Q 2 9 s d W 1 u M i Z x d W 9 0 O y w m c X V v d D t D b 2 x 1 b W 4 0 J n F 1 b 3 Q 7 L C Z x d W 9 0 O 0 N v b H V t b j Y m c X V v d D s s J n F 1 b 3 Q 7 Q 2 9 s d W 1 u O C Z x d W 9 0 O y w m c X V v d D t D b 2 x 1 b W 4 x M C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M y 9 T b 3 V y Y 2 U u e 0 Z p c 2 N h b C B Q Z X J p b 2 Q s M H 0 m c X V v d D s s J n F 1 b 3 Q 7 U 2 V j d G l v b j E v Q X B w Z W 5 k M z M v U 2 9 1 c m N l L n t R d W F y d G V y L D F 9 J n F 1 b 3 Q 7 L C Z x d W 9 0 O 1 N l Y 3 R p b 2 4 x L 0 F w c G V u Z D M z L 1 N v d X J j Z S 5 7 Q 2 9 s d W 1 u M y w y f S Z x d W 9 0 O y w m c X V v d D t T Z W N 0 a W 9 u M S 9 B c H B l b m Q z M y 9 T b 3 V y Y 2 U u e 1 J l d m V u d W U s M 3 0 m c X V v d D s s J n F 1 b 3 Q 7 U 2 V j d G l v b j E v Q X B w Z W 5 k M z M v U 2 9 1 c m N l L n t D b 2 x 1 b W 4 1 L D R 9 J n F 1 b 3 Q 7 L C Z x d W 9 0 O 1 N l Y 3 R p b 2 4 x L 0 F w c G V u Z D M z L 1 N v d X J j Z S 5 7 R W F y b m l u Z 3 M g K G x v c 3 M p X G 5 m c m 9 t I G 9 w Z X J h d G l v b n M s N X 0 m c X V v d D s s J n F 1 b 3 Q 7 U 2 V j d G l v b j E v Q X B w Z W 5 k M z M v U 2 9 1 c m N l L n t D b 2 x 1 b W 4 3 L D Z 9 J n F 1 b 3 Q 7 L C Z x d W 9 0 O 1 N l Y 3 R p b 2 4 x L 0 F w c G V u Z D M z L 1 N v d X J j Z S 5 7 T m V 0 I G V h c m 5 p b m d z X G 4 o b G 9 z c y k s N 3 0 m c X V v d D s s J n F 1 b 3 Q 7 U 2 V j d G l v b j E v Q X B w Z W 5 k M z M v U 2 9 1 c m N l L n t D b 2 x 1 b W 4 5 L D h 9 J n F 1 b 3 Q 7 L C Z x d W 9 0 O 1 N l Y 3 R p b 2 4 x L 0 F w c G V u Z D M z L 1 N v d X J j Z S 5 7 Q W R q d X N 0 Z W Q g R U J J V E R B X n t 7 K D E p f S w 5 f S Z x d W 9 0 O y w m c X V v d D t T Z W N 0 a W 9 u M S 9 B c H B l b m Q z M y 9 T b 3 V y Y 2 U u e 0 N v b H V t b j E x L D E w f S Z x d W 9 0 O y w m c X V v d D t T Z W N 0 a W 9 u M S 9 B c H B l b m Q z M y 9 T b 3 V y Y 2 U u e 0 V h c m 5 p b m d z I C h s b 3 N z K V x u c G V y I F N o Y X J l L D E x f S Z x d W 9 0 O y w m c X V v d D t T Z W N 0 a W 9 u M S 9 B c H B l b m Q z M y 9 T b 3 V y Y 2 U u e 0 N v b H V t b j E s M T J 9 J n F 1 b 3 Q 7 L C Z x d W 9 0 O 1 N l Y 3 R p b 2 4 x L 0 F w c G V u Z D M z L 1 N v d X J j Z S 5 7 Q 2 9 s d W 1 u M i w x M 3 0 m c X V v d D s s J n F 1 b 3 Q 7 U 2 V j d G l v b j E v Q X B w Z W 5 k M z M v U 2 9 1 c m N l L n t D b 2 x 1 b W 4 0 L D E 0 f S Z x d W 9 0 O y w m c X V v d D t T Z W N 0 a W 9 u M S 9 B c H B l b m Q z M y 9 T b 3 V y Y 2 U u e 0 N v b H V t b j Y s M T V 9 J n F 1 b 3 Q 7 L C Z x d W 9 0 O 1 N l Y 3 R p b 2 4 x L 0 F w c G V u Z D M z L 1 N v d X J j Z S 5 7 Q 2 9 s d W 1 u O C w x N n 0 m c X V v d D s s J n F 1 b 3 Q 7 U 2 V j d G l v b j E v Q X B w Z W 5 k M z M v U 2 9 1 c m N l L n t D b 2 x 1 b W 4 x M C w x N 3 0 m c X V v d D s s J n F 1 b 3 Q 7 U 2 V j d G l v b j E v Q X B w Z W 5 k M z M v U 2 9 1 c m N l L n t D b 2 x 1 b W 4 x M i w x O H 0 m c X V v d D s s J n F 1 b 3 Q 7 U 2 V j d G l v b j E v Q X B w Z W 5 k M z M v U 2 9 1 c m N l L n t D b 2 x 1 b W 4 x M y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F w c G V u Z D M z L 1 N v d X J j Z S 5 7 R m l z Y 2 F s I F B l c m l v Z C w w f S Z x d W 9 0 O y w m c X V v d D t T Z W N 0 a W 9 u M S 9 B c H B l b m Q z M y 9 T b 3 V y Y 2 U u e 1 F 1 Y X J 0 Z X I s M X 0 m c X V v d D s s J n F 1 b 3 Q 7 U 2 V j d G l v b j E v Q X B w Z W 5 k M z M v U 2 9 1 c m N l L n t D b 2 x 1 b W 4 z L D J 9 J n F 1 b 3 Q 7 L C Z x d W 9 0 O 1 N l Y 3 R p b 2 4 x L 0 F w c G V u Z D M z L 1 N v d X J j Z S 5 7 U m V 2 Z W 5 1 Z S w z f S Z x d W 9 0 O y w m c X V v d D t T Z W N 0 a W 9 u M S 9 B c H B l b m Q z M y 9 T b 3 V y Y 2 U u e 0 N v b H V t b j U s N H 0 m c X V v d D s s J n F 1 b 3 Q 7 U 2 V j d G l v b j E v Q X B w Z W 5 k M z M v U 2 9 1 c m N l L n t F Y X J u a W 5 n c y A o b G 9 z c y l c b m Z y b 2 0 g b 3 B l c m F 0 a W 9 u c y w 1 f S Z x d W 9 0 O y w m c X V v d D t T Z W N 0 a W 9 u M S 9 B c H B l b m Q z M y 9 T b 3 V y Y 2 U u e 0 N v b H V t b j c s N n 0 m c X V v d D s s J n F 1 b 3 Q 7 U 2 V j d G l v b j E v Q X B w Z W 5 k M z M v U 2 9 1 c m N l L n t O Z X Q g Z W F y b m l u Z 3 N c b i h s b 3 N z K S w 3 f S Z x d W 9 0 O y w m c X V v d D t T Z W N 0 a W 9 u M S 9 B c H B l b m Q z M y 9 T b 3 V y Y 2 U u e 0 N v b H V t b j k s O H 0 m c X V v d D s s J n F 1 b 3 Q 7 U 2 V j d G l v b j E v Q X B w Z W 5 k M z M v U 2 9 1 c m N l L n t B Z G p 1 c 3 R l Z C B F Q k l U R E F e e 3 s o M S l 9 L D l 9 J n F 1 b 3 Q 7 L C Z x d W 9 0 O 1 N l Y 3 R p b 2 4 x L 0 F w c G V u Z D M z L 1 N v d X J j Z S 5 7 Q 2 9 s d W 1 u M T E s M T B 9 J n F 1 b 3 Q 7 L C Z x d W 9 0 O 1 N l Y 3 R p b 2 4 x L 0 F w c G V u Z D M z L 1 N v d X J j Z S 5 7 R W F y b m l u Z 3 M g K G x v c 3 M p X G 5 w Z X I g U 2 h h c m U s M T F 9 J n F 1 b 3 Q 7 L C Z x d W 9 0 O 1 N l Y 3 R p b 2 4 x L 0 F w c G V u Z D M z L 1 N v d X J j Z S 5 7 Q 2 9 s d W 1 u M S w x M n 0 m c X V v d D s s J n F 1 b 3 Q 7 U 2 V j d G l v b j E v Q X B w Z W 5 k M z M v U 2 9 1 c m N l L n t D b 2 x 1 b W 4 y L D E z f S Z x d W 9 0 O y w m c X V v d D t T Z W N 0 a W 9 u M S 9 B c H B l b m Q z M y 9 T b 3 V y Y 2 U u e 0 N v b H V t b j Q s M T R 9 J n F 1 b 3 Q 7 L C Z x d W 9 0 O 1 N l Y 3 R p b 2 4 x L 0 F w c G V u Z D M z L 1 N v d X J j Z S 5 7 Q 2 9 s d W 1 u N i w x N X 0 m c X V v d D s s J n F 1 b 3 Q 7 U 2 V j d G l v b j E v Q X B w Z W 5 k M z M v U 2 9 1 c m N l L n t D b 2 x 1 b W 4 4 L D E 2 f S Z x d W 9 0 O y w m c X V v d D t T Z W N 0 a W 9 u M S 9 B c H B l b m Q z M y 9 T b 3 V y Y 2 U u e 0 N v b H V t b j E w L D E 3 f S Z x d W 9 0 O y w m c X V v d D t T Z W N 0 a W 9 u M S 9 B c H B l b m Q z M y 9 T b 3 V y Y 2 U u e 0 N v b H V t b j E y L D E 4 f S Z x d W 9 0 O y w m c X V v d D t T Z W N 0 a W 9 u M S 9 B c H B l b m Q z M y 9 T b 3 V y Y 2 U u e 0 N v b H V t b j E z L D E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T o 1 M j o 1 N y 4 x N z U z M T Q 3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I x K S 9 B d X R v U m V t b 3 Z l Z E N v b H V t b n M x L n t D b 2 x 1 b W 4 x L D B 9 J n F 1 b 3 Q 7 L C Z x d W 9 0 O 1 N l Y 3 R p b 2 4 x L 1 R h Y m x l M D E 4 I C h Q Y W d l I D I x K S 9 B d X R v U m V t b 3 Z l Z E N v b H V t b n M x L n t D b 2 x 1 b W 4 y L D F 9 J n F 1 b 3 Q 7 L C Z x d W 9 0 O 1 N l Y 3 R p b 2 4 x L 1 R h Y m x l M D E 4 I C h Q Y W d l I D I x K S 9 B d X R v U m V t b 3 Z l Z E N v b H V t b n M x L n t D b 2 x 1 b W 4 z L D J 9 J n F 1 b 3 Q 7 L C Z x d W 9 0 O 1 N l Y 3 R p b 2 4 x L 1 R h Y m x l M D E 4 I C h Q Y W d l I D I x K S 9 B d X R v U m V t b 3 Z l Z E N v b H V t b n M x L n t D b 2 x 1 b W 4 0 L D N 9 J n F 1 b 3 Q 7 L C Z x d W 9 0 O 1 N l Y 3 R p b 2 4 x L 1 R h Y m x l M D E 4 I C h Q Y W d l I D I x K S 9 B d X R v U m V t b 3 Z l Z E N v b H V t b n M x L n t D b 2 x 1 b W 4 1 L D R 9 J n F 1 b 3 Q 7 L C Z x d W 9 0 O 1 N l Y 3 R p b 2 4 x L 1 R h Y m x l M D E 4 I C h Q Y W d l I D I x K S 9 B d X R v U m V t b 3 Z l Z E N v b H V t b n M x L n t D b 2 x 1 b W 4 2 L D V 9 J n F 1 b 3 Q 7 L C Z x d W 9 0 O 1 N l Y 3 R p b 2 4 x L 1 R h Y m x l M D E 4 I C h Q Y W d l I D I x K S 9 B d X R v U m V t b 3 Z l Z E N v b H V t b n M x L n t D b 2 x 1 b W 4 3 L D Z 9 J n F 1 b 3 Q 7 L C Z x d W 9 0 O 1 N l Y 3 R p b 2 4 x L 1 R h Y m x l M D E 4 I C h Q Y W d l I D I x K S 9 B d X R v U m V t b 3 Z l Z E N v b H V t b n M x L n t D b 2 x 1 b W 4 4 L D d 9 J n F 1 b 3 Q 7 L C Z x d W 9 0 O 1 N l Y 3 R p b 2 4 x L 1 R h Y m x l M D E 4 I C h Q Y W d l I D I x K S 9 B d X R v U m V t b 3 Z l Z E N v b H V t b n M x L n t D b 2 x 1 b W 4 5 L D h 9 J n F 1 b 3 Q 7 L C Z x d W 9 0 O 1 N l Y 3 R p b 2 4 x L 1 R h Y m x l M D E 4 I C h Q Y W d l I D I x K S 9 B d X R v U m V t b 3 Z l Z E N v b H V t b n M x L n t D b 2 x 1 b W 4 x M C w 5 f S Z x d W 9 0 O y w m c X V v d D t T Z W N 0 a W 9 u M S 9 U Y W J s Z T A x O C A o U G F n Z S A y M S k v Q X V 0 b 1 J l b W 9 2 Z W R D b 2 x 1 b W 5 z M S 5 7 Q 2 9 s d W 1 u M T E s M T B 9 J n F 1 b 3 Q 7 L C Z x d W 9 0 O 1 N l Y 3 R p b 2 4 x L 1 R h Y m x l M D E 4 I C h Q Y W d l I D I x K S 9 B d X R v U m V t b 3 Z l Z E N v b H V t b n M x L n t D b 2 x 1 b W 4 x M i w x M X 0 m c X V v d D s s J n F 1 b 3 Q 7 U 2 V j d G l v b j E v V G F i b G U w M T g g K F B h Z 2 U g M j E p L 0 F 1 d G 9 S Z W 1 v d m V k Q 2 9 s d W 1 u c z E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T g g K F B h Z 2 U g M j E p L 0 F 1 d G 9 S Z W 1 v d m V k Q 2 9 s d W 1 u c z E u e 0 N v b H V t b j E s M H 0 m c X V v d D s s J n F 1 b 3 Q 7 U 2 V j d G l v b j E v V G F i b G U w M T g g K F B h Z 2 U g M j E p L 0 F 1 d G 9 S Z W 1 v d m V k Q 2 9 s d W 1 u c z E u e 0 N v b H V t b j I s M X 0 m c X V v d D s s J n F 1 b 3 Q 7 U 2 V j d G l v b j E v V G F i b G U w M T g g K F B h Z 2 U g M j E p L 0 F 1 d G 9 S Z W 1 v d m V k Q 2 9 s d W 1 u c z E u e 0 N v b H V t b j M s M n 0 m c X V v d D s s J n F 1 b 3 Q 7 U 2 V j d G l v b j E v V G F i b G U w M T g g K F B h Z 2 U g M j E p L 0 F 1 d G 9 S Z W 1 v d m V k Q 2 9 s d W 1 u c z E u e 0 N v b H V t b j Q s M 3 0 m c X V v d D s s J n F 1 b 3 Q 7 U 2 V j d G l v b j E v V G F i b G U w M T g g K F B h Z 2 U g M j E p L 0 F 1 d G 9 S Z W 1 v d m V k Q 2 9 s d W 1 u c z E u e 0 N v b H V t b j U s N H 0 m c X V v d D s s J n F 1 b 3 Q 7 U 2 V j d G l v b j E v V G F i b G U w M T g g K F B h Z 2 U g M j E p L 0 F 1 d G 9 S Z W 1 v d m V k Q 2 9 s d W 1 u c z E u e 0 N v b H V t b j Y s N X 0 m c X V v d D s s J n F 1 b 3 Q 7 U 2 V j d G l v b j E v V G F i b G U w M T g g K F B h Z 2 U g M j E p L 0 F 1 d G 9 S Z W 1 v d m V k Q 2 9 s d W 1 u c z E u e 0 N v b H V t b j c s N n 0 m c X V v d D s s J n F 1 b 3 Q 7 U 2 V j d G l v b j E v V G F i b G U w M T g g K F B h Z 2 U g M j E p L 0 F 1 d G 9 S Z W 1 v d m V k Q 2 9 s d W 1 u c z E u e 0 N v b H V t b j g s N 3 0 m c X V v d D s s J n F 1 b 3 Q 7 U 2 V j d G l v b j E v V G F i b G U w M T g g K F B h Z 2 U g M j E p L 0 F 1 d G 9 S Z W 1 v d m V k Q 2 9 s d W 1 u c z E u e 0 N v b H V t b j k s O H 0 m c X V v d D s s J n F 1 b 3 Q 7 U 2 V j d G l v b j E v V G F i b G U w M T g g K F B h Z 2 U g M j E p L 0 F 1 d G 9 S Z W 1 v d m V k Q 2 9 s d W 1 u c z E u e 0 N v b H V t b j E w L D l 9 J n F 1 b 3 Q 7 L C Z x d W 9 0 O 1 N l Y 3 R p b 2 4 x L 1 R h Y m x l M D E 4 I C h Q Y W d l I D I x K S 9 B d X R v U m V t b 3 Z l Z E N v b H V t b n M x L n t D b 2 x 1 b W 4 x M S w x M H 0 m c X V v d D s s J n F 1 b 3 Q 7 U 2 V j d G l v b j E v V G F i b G U w M T g g K F B h Z 2 U g M j E p L 0 F 1 d G 9 S Z W 1 v d m V k Q 2 9 s d W 1 u c z E u e 0 N v b H V t b j E y L D E x f S Z x d W 9 0 O y w m c X V v d D t T Z W N 0 a W 9 u M S 9 U Y W J s Z T A x O C A o U G F n Z S A y M S k v Q X V 0 b 1 J l b W 9 2 Z W R D b 2 x 1 b W 5 z M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y M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I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w M D o y N y 4 y O D M 0 M D A 1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2 I C h Q Y W d l I D I 1 K S 9 B d X R v U m V t b 3 Z l Z E N v b H V t b n M x L n t D b 2 x 1 b W 4 x L D B 9 J n F 1 b 3 Q 7 L C Z x d W 9 0 O 1 N l Y 3 R p b 2 4 x L 1 R h Y m x l M D E 2 I C h Q Y W d l I D I 1 K S 9 B d X R v U m V t b 3 Z l Z E N v b H V t b n M x L n t D b 2 x 1 b W 4 y L D F 9 J n F 1 b 3 Q 7 L C Z x d W 9 0 O 1 N l Y 3 R p b 2 4 x L 1 R h Y m x l M D E 2 I C h Q Y W d l I D I 1 K S 9 B d X R v U m V t b 3 Z l Z E N v b H V t b n M x L n t D b 2 x 1 b W 4 z L D J 9 J n F 1 b 3 Q 7 L C Z x d W 9 0 O 1 N l Y 3 R p b 2 4 x L 1 R h Y m x l M D E 2 I C h Q Y W d l I D I 1 K S 9 B d X R v U m V t b 3 Z l Z E N v b H V t b n M x L n t D b 2 x 1 b W 4 0 L D N 9 J n F 1 b 3 Q 7 L C Z x d W 9 0 O 1 N l Y 3 R p b 2 4 x L 1 R h Y m x l M D E 2 I C h Q Y W d l I D I 1 K S 9 B d X R v U m V t b 3 Z l Z E N v b H V t b n M x L n t D b 2 x 1 b W 4 1 L D R 9 J n F 1 b 3 Q 7 L C Z x d W 9 0 O 1 N l Y 3 R p b 2 4 x L 1 R h Y m x l M D E 2 I C h Q Y W d l I D I 1 K S 9 B d X R v U m V t b 3 Z l Z E N v b H V t b n M x L n t D b 2 x 1 b W 4 2 L D V 9 J n F 1 b 3 Q 7 L C Z x d W 9 0 O 1 N l Y 3 R p b 2 4 x L 1 R h Y m x l M D E 2 I C h Q Y W d l I D I 1 K S 9 B d X R v U m V t b 3 Z l Z E N v b H V t b n M x L n t D b 2 x 1 b W 4 3 L D Z 9 J n F 1 b 3 Q 7 L C Z x d W 9 0 O 1 N l Y 3 R p b 2 4 x L 1 R h Y m x l M D E 2 I C h Q Y W d l I D I 1 K S 9 B d X R v U m V t b 3 Z l Z E N v b H V t b n M x L n t D b 2 x 1 b W 4 4 L D d 9 J n F 1 b 3 Q 7 L C Z x d W 9 0 O 1 N l Y 3 R p b 2 4 x L 1 R h Y m x l M D E 2 I C h Q Y W d l I D I 1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2 I C h Q Y W d l I D I 1 K S 9 B d X R v U m V t b 3 Z l Z E N v b H V t b n M x L n t D b 2 x 1 b W 4 x L D B 9 J n F 1 b 3 Q 7 L C Z x d W 9 0 O 1 N l Y 3 R p b 2 4 x L 1 R h Y m x l M D E 2 I C h Q Y W d l I D I 1 K S 9 B d X R v U m V t b 3 Z l Z E N v b H V t b n M x L n t D b 2 x 1 b W 4 y L D F 9 J n F 1 b 3 Q 7 L C Z x d W 9 0 O 1 N l Y 3 R p b 2 4 x L 1 R h Y m x l M D E 2 I C h Q Y W d l I D I 1 K S 9 B d X R v U m V t b 3 Z l Z E N v b H V t b n M x L n t D b 2 x 1 b W 4 z L D J 9 J n F 1 b 3 Q 7 L C Z x d W 9 0 O 1 N l Y 3 R p b 2 4 x L 1 R h Y m x l M D E 2 I C h Q Y W d l I D I 1 K S 9 B d X R v U m V t b 3 Z l Z E N v b H V t b n M x L n t D b 2 x 1 b W 4 0 L D N 9 J n F 1 b 3 Q 7 L C Z x d W 9 0 O 1 N l Y 3 R p b 2 4 x L 1 R h Y m x l M D E 2 I C h Q Y W d l I D I 1 K S 9 B d X R v U m V t b 3 Z l Z E N v b H V t b n M x L n t D b 2 x 1 b W 4 1 L D R 9 J n F 1 b 3 Q 7 L C Z x d W 9 0 O 1 N l Y 3 R p b 2 4 x L 1 R h Y m x l M D E 2 I C h Q Y W d l I D I 1 K S 9 B d X R v U m V t b 3 Z l Z E N v b H V t b n M x L n t D b 2 x 1 b W 4 2 L D V 9 J n F 1 b 3 Q 7 L C Z x d W 9 0 O 1 N l Y 3 R p b 2 4 x L 1 R h Y m x l M D E 2 I C h Q Y W d l I D I 1 K S 9 B d X R v U m V t b 3 Z l Z E N v b H V t b n M x L n t D b 2 x 1 b W 4 3 L D Z 9 J n F 1 b 3 Q 7 L C Z x d W 9 0 O 1 N l Y 3 R p b 2 4 x L 1 R h Y m x l M D E 2 I C h Q Y W d l I D I 1 K S 9 B d X R v U m V t b 3 Z l Z E N v b H V t b n M x L n t D b 2 x 1 b W 4 4 L D d 9 J n F 1 b 3 Q 7 L C Z x d W 9 0 O 1 N l Y 3 R p b 2 4 x L 1 R h Y m x l M D E 2 I C h Q Y W d l I D I 1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y N S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j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E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w M z o z O S 4 5 N T M x N T Y 1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E 0 K S 9 B d X R v U m V t b 3 Z l Z E N v b H V t b n M x L n t D b 2 x 1 b W 4 x L D B 9 J n F 1 b 3 Q 7 L C Z x d W 9 0 O 1 N l Y 3 R p b 2 4 x L 1 R h Y m x l M D E x I C h Q Y W d l I D E 0 K S 9 B d X R v U m V t b 3 Z l Z E N v b H V t b n M x L n t D b 2 x 1 b W 4 y L D F 9 J n F 1 b 3 Q 7 L C Z x d W 9 0 O 1 N l Y 3 R p b 2 4 x L 1 R h Y m x l M D E x I C h Q Y W d l I D E 0 K S 9 B d X R v U m V t b 3 Z l Z E N v b H V t b n M x L n t D b 2 x 1 b W 4 z L D J 9 J n F 1 b 3 Q 7 L C Z x d W 9 0 O 1 N l Y 3 R p b 2 4 x L 1 R h Y m x l M D E x I C h Q Y W d l I D E 0 K S 9 B d X R v U m V t b 3 Z l Z E N v b H V t b n M x L n t D b 2 x 1 b W 4 0 L D N 9 J n F 1 b 3 Q 7 L C Z x d W 9 0 O 1 N l Y 3 R p b 2 4 x L 1 R h Y m x l M D E x I C h Q Y W d l I D E 0 K S 9 B d X R v U m V t b 3 Z l Z E N v b H V t b n M x L n t D b 2 x 1 b W 4 1 L D R 9 J n F 1 b 3 Q 7 L C Z x d W 9 0 O 1 N l Y 3 R p b 2 4 x L 1 R h Y m x l M D E x I C h Q Y W d l I D E 0 K S 9 B d X R v U m V t b 3 Z l Z E N v b H V t b n M x L n t D b 2 x 1 b W 4 2 L D V 9 J n F 1 b 3 Q 7 L C Z x d W 9 0 O 1 N l Y 3 R p b 2 4 x L 1 R h Y m x l M D E x I C h Q Y W d l I D E 0 K S 9 B d X R v U m V t b 3 Z l Z E N v b H V t b n M x L n t D b 2 x 1 b W 4 3 L D Z 9 J n F 1 b 3 Q 7 L C Z x d W 9 0 O 1 N l Y 3 R p b 2 4 x L 1 R h Y m x l M D E x I C h Q Y W d l I D E 0 K S 9 B d X R v U m V t b 3 Z l Z E N v b H V t b n M x L n t D b 2 x 1 b W 4 4 L D d 9 J n F 1 b 3 Q 7 L C Z x d W 9 0 O 1 N l Y 3 R p b 2 4 x L 1 R h Y m x l M D E x I C h Q Y W d l I D E 0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x I C h Q Y W d l I D E 0 K S 9 B d X R v U m V t b 3 Z l Z E N v b H V t b n M x L n t D b 2 x 1 b W 4 x L D B 9 J n F 1 b 3 Q 7 L C Z x d W 9 0 O 1 N l Y 3 R p b 2 4 x L 1 R h Y m x l M D E x I C h Q Y W d l I D E 0 K S 9 B d X R v U m V t b 3 Z l Z E N v b H V t b n M x L n t D b 2 x 1 b W 4 y L D F 9 J n F 1 b 3 Q 7 L C Z x d W 9 0 O 1 N l Y 3 R p b 2 4 x L 1 R h Y m x l M D E x I C h Q Y W d l I D E 0 K S 9 B d X R v U m V t b 3 Z l Z E N v b H V t b n M x L n t D b 2 x 1 b W 4 z L D J 9 J n F 1 b 3 Q 7 L C Z x d W 9 0 O 1 N l Y 3 R p b 2 4 x L 1 R h Y m x l M D E x I C h Q Y W d l I D E 0 K S 9 B d X R v U m V t b 3 Z l Z E N v b H V t b n M x L n t D b 2 x 1 b W 4 0 L D N 9 J n F 1 b 3 Q 7 L C Z x d W 9 0 O 1 N l Y 3 R p b 2 4 x L 1 R h Y m x l M D E x I C h Q Y W d l I D E 0 K S 9 B d X R v U m V t b 3 Z l Z E N v b H V t b n M x L n t D b 2 x 1 b W 4 1 L D R 9 J n F 1 b 3 Q 7 L C Z x d W 9 0 O 1 N l Y 3 R p b 2 4 x L 1 R h Y m x l M D E x I C h Q Y W d l I D E 0 K S 9 B d X R v U m V t b 3 Z l Z E N v b H V t b n M x L n t D b 2 x 1 b W 4 2 L D V 9 J n F 1 b 3 Q 7 L C Z x d W 9 0 O 1 N l Y 3 R p b 2 4 x L 1 R h Y m x l M D E x I C h Q Y W d l I D E 0 K S 9 B d X R v U m V t b 3 Z l Z E N v b H V t b n M x L n t D b 2 x 1 b W 4 3 L D Z 9 J n F 1 b 3 Q 7 L C Z x d W 9 0 O 1 N l Y 3 R p b 2 4 x L 1 R h Y m x l M D E x I C h Q Y W d l I D E 0 K S 9 B d X R v U m V t b 3 Z l Z E N v b H V t b n M x L n t D b 2 x 1 b W 4 4 L D d 9 J n F 1 b 3 Q 7 L C Z x d W 9 0 O 1 N l Y 3 R p b 2 4 x L 1 R h Y m x l M D E x I C h Q Y W d l I D E 0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C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x M z o x N S 4 2 O D E 1 O T Q w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3 I C h Q Y W d l I D E 0 K S A o M i k v Q X V 0 b 1 J l b W 9 2 Z W R D b 2 x 1 b W 5 z M S 5 7 Q 2 9 s d W 1 u M S w w f S Z x d W 9 0 O y w m c X V v d D t T Z W N 0 a W 9 u M S 9 U Y W J s Z T A x N y A o U G F n Z S A x N C k g K D I p L 0 F 1 d G 9 S Z W 1 v d m V k Q 2 9 s d W 1 u c z E u e 0 N v b H V t b j I s M X 0 m c X V v d D s s J n F 1 b 3 Q 7 U 2 V j d G l v b j E v V G F i b G U w M T c g K F B h Z 2 U g M T Q p I C g y K S 9 B d X R v U m V t b 3 Z l Z E N v b H V t b n M x L n t D b 2 x 1 b W 4 z L D J 9 J n F 1 b 3 Q 7 L C Z x d W 9 0 O 1 N l Y 3 R p b 2 4 x L 1 R h Y m x l M D E 3 I C h Q Y W d l I D E 0 K S A o M i k v Q X V 0 b 1 J l b W 9 2 Z W R D b 2 x 1 b W 5 z M S 5 7 Q 2 9 s d W 1 u N C w z f S Z x d W 9 0 O y w m c X V v d D t T Z W N 0 a W 9 u M S 9 U Y W J s Z T A x N y A o U G F n Z S A x N C k g K D I p L 0 F 1 d G 9 S Z W 1 v d m V k Q 2 9 s d W 1 u c z E u e 0 N v b H V t b j U s N H 0 m c X V v d D s s J n F 1 b 3 Q 7 U 2 V j d G l v b j E v V G F i b G U w M T c g K F B h Z 2 U g M T Q p I C g y K S 9 B d X R v U m V t b 3 Z l Z E N v b H V t b n M x L n t D b 2 x 1 b W 4 2 L D V 9 J n F 1 b 3 Q 7 L C Z x d W 9 0 O 1 N l Y 3 R p b 2 4 x L 1 R h Y m x l M D E 3 I C h Q Y W d l I D E 0 K S A o M i k v Q X V 0 b 1 J l b W 9 2 Z W R D b 2 x 1 b W 5 z M S 5 7 Q 2 9 s d W 1 u N y w 2 f S Z x d W 9 0 O y w m c X V v d D t T Z W N 0 a W 9 u M S 9 U Y W J s Z T A x N y A o U G F n Z S A x N C k g K D I p L 0 F 1 d G 9 S Z W 1 v d m V k Q 2 9 s d W 1 u c z E u e 0 N v b H V t b j g s N 3 0 m c X V v d D s s J n F 1 b 3 Q 7 U 2 V j d G l v b j E v V G F i b G U w M T c g K F B h Z 2 U g M T Q p I C g y K S 9 B d X R v U m V t b 3 Z l Z E N v b H V t b n M x L n t D b 2 x 1 b W 4 5 L D h 9 J n F 1 b 3 Q 7 L C Z x d W 9 0 O 1 N l Y 3 R p b 2 4 x L 1 R h Y m x l M D E 3 I C h Q Y W d l I D E 0 K S A o M i k v Q X V 0 b 1 J l b W 9 2 Z W R D b 2 x 1 b W 5 z M S 5 7 Q 2 9 s d W 1 u M T A s O X 0 m c X V v d D s s J n F 1 b 3 Q 7 U 2 V j d G l v b j E v V G F i b G U w M T c g K F B h Z 2 U g M T Q p I C g y K S 9 B d X R v U m V t b 3 Z l Z E N v b H V t b n M x L n t D b 2 x 1 b W 4 x M S w x M H 0 m c X V v d D s s J n F 1 b 3 Q 7 U 2 V j d G l v b j E v V G F i b G U w M T c g K F B h Z 2 U g M T Q p I C g y K S 9 B d X R v U m V t b 3 Z l Z E N v b H V t b n M x L n t D b 2 x 1 b W 4 x M i w x M X 0 m c X V v d D s s J n F 1 b 3 Q 7 U 2 V j d G l v b j E v V G F i b G U w M T c g K F B h Z 2 U g M T Q p I C g y K S 9 B d X R v U m V t b 3 Z l Z E N v b H V t b n M x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3 I C h Q Y W d l I D E 0 K S A o M i k v Q X V 0 b 1 J l b W 9 2 Z W R D b 2 x 1 b W 5 z M S 5 7 Q 2 9 s d W 1 u M S w w f S Z x d W 9 0 O y w m c X V v d D t T Z W N 0 a W 9 u M S 9 U Y W J s Z T A x N y A o U G F n Z S A x N C k g K D I p L 0 F 1 d G 9 S Z W 1 v d m V k Q 2 9 s d W 1 u c z E u e 0 N v b H V t b j I s M X 0 m c X V v d D s s J n F 1 b 3 Q 7 U 2 V j d G l v b j E v V G F i b G U w M T c g K F B h Z 2 U g M T Q p I C g y K S 9 B d X R v U m V t b 3 Z l Z E N v b H V t b n M x L n t D b 2 x 1 b W 4 z L D J 9 J n F 1 b 3 Q 7 L C Z x d W 9 0 O 1 N l Y 3 R p b 2 4 x L 1 R h Y m x l M D E 3 I C h Q Y W d l I D E 0 K S A o M i k v Q X V 0 b 1 J l b W 9 2 Z W R D b 2 x 1 b W 5 z M S 5 7 Q 2 9 s d W 1 u N C w z f S Z x d W 9 0 O y w m c X V v d D t T Z W N 0 a W 9 u M S 9 U Y W J s Z T A x N y A o U G F n Z S A x N C k g K D I p L 0 F 1 d G 9 S Z W 1 v d m V k Q 2 9 s d W 1 u c z E u e 0 N v b H V t b j U s N H 0 m c X V v d D s s J n F 1 b 3 Q 7 U 2 V j d G l v b j E v V G F i b G U w M T c g K F B h Z 2 U g M T Q p I C g y K S 9 B d X R v U m V t b 3 Z l Z E N v b H V t b n M x L n t D b 2 x 1 b W 4 2 L D V 9 J n F 1 b 3 Q 7 L C Z x d W 9 0 O 1 N l Y 3 R p b 2 4 x L 1 R h Y m x l M D E 3 I C h Q Y W d l I D E 0 K S A o M i k v Q X V 0 b 1 J l b W 9 2 Z W R D b 2 x 1 b W 5 z M S 5 7 Q 2 9 s d W 1 u N y w 2 f S Z x d W 9 0 O y w m c X V v d D t T Z W N 0 a W 9 u M S 9 U Y W J s Z T A x N y A o U G F n Z S A x N C k g K D I p L 0 F 1 d G 9 S Z W 1 v d m V k Q 2 9 s d W 1 u c z E u e 0 N v b H V t b j g s N 3 0 m c X V v d D s s J n F 1 b 3 Q 7 U 2 V j d G l v b j E v V G F i b G U w M T c g K F B h Z 2 U g M T Q p I C g y K S 9 B d X R v U m V t b 3 Z l Z E N v b H V t b n M x L n t D b 2 x 1 b W 4 5 L D h 9 J n F 1 b 3 Q 7 L C Z x d W 9 0 O 1 N l Y 3 R p b 2 4 x L 1 R h Y m x l M D E 3 I C h Q Y W d l I D E 0 K S A o M i k v Q X V 0 b 1 J l b W 9 2 Z W R D b 2 x 1 b W 5 z M S 5 7 Q 2 9 s d W 1 u M T A s O X 0 m c X V v d D s s J n F 1 b 3 Q 7 U 2 V j d G l v b j E v V G F i b G U w M T c g K F B h Z 2 U g M T Q p I C g y K S 9 B d X R v U m V t b 3 Z l Z E N v b H V t b n M x L n t D b 2 x 1 b W 4 x M S w x M H 0 m c X V v d D s s J n F 1 b 3 Q 7 U 2 V j d G l v b j E v V G F i b G U w M T c g K F B h Z 2 U g M T Q p I C g y K S 9 B d X R v U m V t b 3 Z l Z E N v b H V t b n M x L n t D b 2 x 1 b W 4 x M i w x M X 0 m c X V v d D s s J n F 1 b 3 Q 7 U 2 V j d G l v b j E v V G F i b G U w M T c g K F B h Z 2 U g M T Q p I C g y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N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U y M C g y K S 9 U Y W J s Z T A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E 4 O j I y L j I 1 O T k x M T R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Y p L 0 F 1 d G 9 S Z W 1 v d m V k Q 2 9 s d W 1 u c z E u e 0 N v b H V t b j E s M H 0 m c X V v d D s s J n F 1 b 3 Q 7 U 2 V j d G l v b j E v V G F i b G U w M T U g K F B h Z 2 U g M T Y p L 0 F 1 d G 9 S Z W 1 v d m V k Q 2 9 s d W 1 u c z E u e 0 N v b H V t b j I s M X 0 m c X V v d D s s J n F 1 b 3 Q 7 U 2 V j d G l v b j E v V G F i b G U w M T U g K F B h Z 2 U g M T Y p L 0 F 1 d G 9 S Z W 1 v d m V k Q 2 9 s d W 1 u c z E u e 0 N v b H V t b j M s M n 0 m c X V v d D s s J n F 1 b 3 Q 7 U 2 V j d G l v b j E v V G F i b G U w M T U g K F B h Z 2 U g M T Y p L 0 F 1 d G 9 S Z W 1 v d m V k Q 2 9 s d W 1 u c z E u e 0 N v b H V t b j Q s M 3 0 m c X V v d D s s J n F 1 b 3 Q 7 U 2 V j d G l v b j E v V G F i b G U w M T U g K F B h Z 2 U g M T Y p L 0 F 1 d G 9 S Z W 1 v d m V k Q 2 9 s d W 1 u c z E u e 0 N v b H V t b j U s N H 0 m c X V v d D s s J n F 1 b 3 Q 7 U 2 V j d G l v b j E v V G F i b G U w M T U g K F B h Z 2 U g M T Y p L 0 F 1 d G 9 S Z W 1 v d m V k Q 2 9 s d W 1 u c z E u e 0 N v b H V t b j Y s N X 0 m c X V v d D s s J n F 1 b 3 Q 7 U 2 V j d G l v b j E v V G F i b G U w M T U g K F B h Z 2 U g M T Y p L 0 F 1 d G 9 S Z W 1 v d m V k Q 2 9 s d W 1 u c z E u e 0 N v b H V t b j c s N n 0 m c X V v d D s s J n F 1 b 3 Q 7 U 2 V j d G l v b j E v V G F i b G U w M T U g K F B h Z 2 U g M T Y p L 0 F 1 d G 9 S Z W 1 v d m V k Q 2 9 s d W 1 u c z E u e 0 N v b H V t b j g s N 3 0 m c X V v d D s s J n F 1 b 3 Q 7 U 2 V j d G l v b j E v V G F i b G U w M T U g K F B h Z 2 U g M T Y p L 0 F 1 d G 9 S Z W 1 v d m V k Q 2 9 s d W 1 u c z E u e 0 N v b H V t b j k s O H 0 m c X V v d D s s J n F 1 b 3 Q 7 U 2 V j d G l v b j E v V G F i b G U w M T U g K F B h Z 2 U g M T Y p L 0 F 1 d G 9 S Z W 1 v d m V k Q 2 9 s d W 1 u c z E u e 0 N v b H V t b j E w L D l 9 J n F 1 b 3 Q 7 L C Z x d W 9 0 O 1 N l Y 3 R p b 2 4 x L 1 R h Y m x l M D E 1 I C h Q Y W d l I D E 2 K S 9 B d X R v U m V t b 3 Z l Z E N v b H V t b n M x L n t D b 2 x 1 b W 4 x M S w x M H 0 m c X V v d D s s J n F 1 b 3 Q 7 U 2 V j d G l v b j E v V G F i b G U w M T U g K F B h Z 2 U g M T Y p L 0 F 1 d G 9 S Z W 1 v d m V k Q 2 9 s d W 1 u c z E u e 0 N v b H V t b j E y L D E x f S Z x d W 9 0 O y w m c X V v d D t T Z W N 0 a W 9 u M S 9 U Y W J s Z T A x N S A o U G F n Z S A x N i k v Q X V 0 b 1 J l b W 9 2 Z W R D b 2 x 1 b W 5 z M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x N S A o U G F n Z S A x N i k v Q X V 0 b 1 J l b W 9 2 Z W R D b 2 x 1 b W 5 z M S 5 7 Q 2 9 s d W 1 u M S w w f S Z x d W 9 0 O y w m c X V v d D t T Z W N 0 a W 9 u M S 9 U Y W J s Z T A x N S A o U G F n Z S A x N i k v Q X V 0 b 1 J l b W 9 2 Z W R D b 2 x 1 b W 5 z M S 5 7 Q 2 9 s d W 1 u M i w x f S Z x d W 9 0 O y w m c X V v d D t T Z W N 0 a W 9 u M S 9 U Y W J s Z T A x N S A o U G F n Z S A x N i k v Q X V 0 b 1 J l b W 9 2 Z W R D b 2 x 1 b W 5 z M S 5 7 Q 2 9 s d W 1 u M y w y f S Z x d W 9 0 O y w m c X V v d D t T Z W N 0 a W 9 u M S 9 U Y W J s Z T A x N S A o U G F n Z S A x N i k v Q X V 0 b 1 J l b W 9 2 Z W R D b 2 x 1 b W 5 z M S 5 7 Q 2 9 s d W 1 u N C w z f S Z x d W 9 0 O y w m c X V v d D t T Z W N 0 a W 9 u M S 9 U Y W J s Z T A x N S A o U G F n Z S A x N i k v Q X V 0 b 1 J l b W 9 2 Z W R D b 2 x 1 b W 5 z M S 5 7 Q 2 9 s d W 1 u N S w 0 f S Z x d W 9 0 O y w m c X V v d D t T Z W N 0 a W 9 u M S 9 U Y W J s Z T A x N S A o U G F n Z S A x N i k v Q X V 0 b 1 J l b W 9 2 Z W R D b 2 x 1 b W 5 z M S 5 7 Q 2 9 s d W 1 u N i w 1 f S Z x d W 9 0 O y w m c X V v d D t T Z W N 0 a W 9 u M S 9 U Y W J s Z T A x N S A o U G F n Z S A x N i k v Q X V 0 b 1 J l b W 9 2 Z W R D b 2 x 1 b W 5 z M S 5 7 Q 2 9 s d W 1 u N y w 2 f S Z x d W 9 0 O y w m c X V v d D t T Z W N 0 a W 9 u M S 9 U Y W J s Z T A x N S A o U G F n Z S A x N i k v Q X V 0 b 1 J l b W 9 2 Z W R D b 2 x 1 b W 5 z M S 5 7 Q 2 9 s d W 1 u O C w 3 f S Z x d W 9 0 O y w m c X V v d D t T Z W N 0 a W 9 u M S 9 U Y W J s Z T A x N S A o U G F n Z S A x N i k v Q X V 0 b 1 J l b W 9 2 Z W R D b 2 x 1 b W 5 z M S 5 7 Q 2 9 s d W 1 u O S w 4 f S Z x d W 9 0 O y w m c X V v d D t T Z W N 0 a W 9 u M S 9 U Y W J s Z T A x N S A o U G F n Z S A x N i k v Q X V 0 b 1 J l b W 9 2 Z W R D b 2 x 1 b W 5 z M S 5 7 Q 2 9 s d W 1 u M T A s O X 0 m c X V v d D s s J n F 1 b 3 Q 7 U 2 V j d G l v b j E v V G F i b G U w M T U g K F B h Z 2 U g M T Y p L 0 F 1 d G 9 S Z W 1 v d m V k Q 2 9 s d W 1 u c z E u e 0 N v b H V t b j E x L D E w f S Z x d W 9 0 O y w m c X V v d D t T Z W N 0 a W 9 u M S 9 U Y W J s Z T A x N S A o U G F n Z S A x N i k v Q X V 0 b 1 J l b W 9 2 Z W R D b 2 x 1 b W 5 z M S 5 7 Q 2 9 s d W 1 u M T I s M T F 9 J n F 1 b 3 Q 7 L C Z x d W 9 0 O 1 N l Y 3 R p b 2 4 x L 1 R h Y m x l M D E 1 I C h Q Y W d l I D E 2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2 K S 9 U Y W J s Z T A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E 6 M T g u O T Y 0 M T g 0 N F o i I C 8 + P E V u d H J 5 I F R 5 c G U 9 I k Z p b G x D b 2 x 1 b W 5 U e X B l c y I g V m F s d W U 9 I n N C Z 1 l G Q m d V R 0 J R W U Y i I C 8 + P E V u d H J 5 I F R 5 c G U 9 I k Z p b G x D b 2 x 1 b W 5 O Y W 1 l c y I g V m F s d W U 9 I n N b J n F 1 b 3 Q 7 Q 2 9 s d W 1 u M S Z x d W 9 0 O y w m c X V v d D t D b 2 x 1 b W 4 y J n F 1 b 3 Q 7 L C Z x d W 9 0 O z I w M j E g U T Q m c X V v d D s s J n F 1 b 3 Q 7 Q 2 9 s d W 1 u N C Z x d W 9 0 O y w m c X V v d D s y M D I w I F E 0 J n F 1 b 3 Q 7 L C Z x d W 9 0 O 0 N v b H V t b j Y m c X V v d D s s J n F 1 b 3 Q 7 R m l z Y 2 F s I D I w M j E m c X V v d D s s J n F 1 b 3 Q 7 Q 2 9 s d W 1 u O C Z x d W 9 0 O y w m c X V v d D t G a X N j Y W w g M j A y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2 I C h Q Y W d l I D Q x K S 9 B d X R v U m V t b 3 Z l Z E N v b H V t b n M x L n t D b 2 x 1 b W 4 x L D B 9 J n F 1 b 3 Q 7 L C Z x d W 9 0 O 1 N l Y 3 R p b 2 4 x L 1 R h Y m x l M D M 2 I C h Q Y W d l I D Q x K S 9 B d X R v U m V t b 3 Z l Z E N v b H V t b n M x L n t D b 2 x 1 b W 4 y L D F 9 J n F 1 b 3 Q 7 L C Z x d W 9 0 O 1 N l Y 3 R p b 2 4 x L 1 R h Y m x l M D M 2 I C h Q Y W d l I D Q x K S 9 B d X R v U m V t b 3 Z l Z E N v b H V t b n M x L n s y M D I x I F E 0 L D J 9 J n F 1 b 3 Q 7 L C Z x d W 9 0 O 1 N l Y 3 R p b 2 4 x L 1 R h Y m x l M D M 2 I C h Q Y W d l I D Q x K S 9 B d X R v U m V t b 3 Z l Z E N v b H V t b n M x L n t D b 2 x 1 b W 4 0 L D N 9 J n F 1 b 3 Q 7 L C Z x d W 9 0 O 1 N l Y 3 R p b 2 4 x L 1 R h Y m x l M D M 2 I C h Q Y W d l I D Q x K S 9 B d X R v U m V t b 3 Z l Z E N v b H V t b n M x L n s y M D I w I F E 0 L D R 9 J n F 1 b 3 Q 7 L C Z x d W 9 0 O 1 N l Y 3 R p b 2 4 x L 1 R h Y m x l M D M 2 I C h Q Y W d l I D Q x K S 9 B d X R v U m V t b 3 Z l Z E N v b H V t b n M x L n t D b 2 x 1 b W 4 2 L D V 9 J n F 1 b 3 Q 7 L C Z x d W 9 0 O 1 N l Y 3 R p b 2 4 x L 1 R h Y m x l M D M 2 I C h Q Y W d l I D Q x K S 9 B d X R v U m V t b 3 Z l Z E N v b H V t b n M x L n t G a X N j Y W w g M j A y M S w 2 f S Z x d W 9 0 O y w m c X V v d D t T Z W N 0 a W 9 u M S 9 U Y W J s Z T A z N i A o U G F n Z S A 0 M S k v Q X V 0 b 1 J l b W 9 2 Z W R D b 2 x 1 b W 5 z M S 5 7 Q 2 9 s d W 1 u O C w 3 f S Z x d W 9 0 O y w m c X V v d D t T Z W N 0 a W 9 u M S 9 U Y W J s Z T A z N i A o U G F n Z S A 0 M S k v Q X V 0 b 1 J l b W 9 2 Z W R D b 2 x 1 b W 5 z M S 5 7 R m l z Y 2 F s I D I w M j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N D E p L 0 F 1 d G 9 S Z W 1 v d m V k Q 2 9 s d W 1 u c z E u e 0 N v b H V t b j E s M H 0 m c X V v d D s s J n F 1 b 3 Q 7 U 2 V j d G l v b j E v V G F i b G U w M z Y g K F B h Z 2 U g N D E p L 0 F 1 d G 9 S Z W 1 v d m V k Q 2 9 s d W 1 u c z E u e 0 N v b H V t b j I s M X 0 m c X V v d D s s J n F 1 b 3 Q 7 U 2 V j d G l v b j E v V G F i b G U w M z Y g K F B h Z 2 U g N D E p L 0 F 1 d G 9 S Z W 1 v d m V k Q 2 9 s d W 1 u c z E u e z I w M j E g U T Q s M n 0 m c X V v d D s s J n F 1 b 3 Q 7 U 2 V j d G l v b j E v V G F i b G U w M z Y g K F B h Z 2 U g N D E p L 0 F 1 d G 9 S Z W 1 v d m V k Q 2 9 s d W 1 u c z E u e 0 N v b H V t b j Q s M 3 0 m c X V v d D s s J n F 1 b 3 Q 7 U 2 V j d G l v b j E v V G F i b G U w M z Y g K F B h Z 2 U g N D E p L 0 F 1 d G 9 S Z W 1 v d m V k Q 2 9 s d W 1 u c z E u e z I w M j A g U T Q s N H 0 m c X V v d D s s J n F 1 b 3 Q 7 U 2 V j d G l v b j E v V G F i b G U w M z Y g K F B h Z 2 U g N D E p L 0 F 1 d G 9 S Z W 1 v d m V k Q 2 9 s d W 1 u c z E u e 0 N v b H V t b j Y s N X 0 m c X V v d D s s J n F 1 b 3 Q 7 U 2 V j d G l v b j E v V G F i b G U w M z Y g K F B h Z 2 U g N D E p L 0 F 1 d G 9 S Z W 1 v d m V k Q 2 9 s d W 1 u c z E u e 0 Z p c 2 N h b C A y M D I x L D Z 9 J n F 1 b 3 Q 7 L C Z x d W 9 0 O 1 N l Y 3 R p b 2 4 x L 1 R h Y m x l M D M 2 I C h Q Y W d l I D Q x K S 9 B d X R v U m V t b 3 Z l Z E N v b H V t b n M x L n t D b 2 x 1 b W 4 4 L D d 9 J n F 1 b 3 Q 7 L C Z x d W 9 0 O 1 N l Y 3 R p b 2 4 x L 1 R h Y m x l M D M 2 I C h Q Y W d l I D Q x K S 9 B d X R v U m V t b 3 Z l Z E N v b H V t b n M x L n t G a X N j Y W w g M j A y M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Y l M j A o U G F n Z S U y M D Q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L 1 R h Y m x l M D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Q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M 3 O j Q 5 L j k w M D k 4 N T B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Y g K F B h Z 2 U g M j Y p L 0 F 1 d G 9 S Z W 1 v d m V k Q 2 9 s d W 1 u c z E u e 0 N v b H V t b j E s M H 0 m c X V v d D s s J n F 1 b 3 Q 7 U 2 V j d G l v b j E v V G F i b G U w M z Y g K F B h Z 2 U g M j Y p L 0 F 1 d G 9 S Z W 1 v d m V k Q 2 9 s d W 1 u c z E u e 0 N v b H V t b j I s M X 0 m c X V v d D s s J n F 1 b 3 Q 7 U 2 V j d G l v b j E v V G F i b G U w M z Y g K F B h Z 2 U g M j Y p L 0 F 1 d G 9 S Z W 1 v d m V k Q 2 9 s d W 1 u c z E u e 0 N v b H V t b j M s M n 0 m c X V v d D s s J n F 1 b 3 Q 7 U 2 V j d G l v b j E v V G F i b G U w M z Y g K F B h Z 2 U g M j Y p L 0 F 1 d G 9 S Z W 1 v d m V k Q 2 9 s d W 1 u c z E u e 0 N v b H V t b j Q s M 3 0 m c X V v d D s s J n F 1 b 3 Q 7 U 2 V j d G l v b j E v V G F i b G U w M z Y g K F B h Z 2 U g M j Y p L 0 F 1 d G 9 S Z W 1 v d m V k Q 2 9 s d W 1 u c z E u e 0 N v b H V t b j U s N H 0 m c X V v d D s s J n F 1 b 3 Q 7 U 2 V j d G l v b j E v V G F i b G U w M z Y g K F B h Z 2 U g M j Y p L 0 F 1 d G 9 S Z W 1 v d m V k Q 2 9 s d W 1 u c z E u e 0 N v b H V t b j Y s N X 0 m c X V v d D s s J n F 1 b 3 Q 7 U 2 V j d G l v b j E v V G F i b G U w M z Y g K F B h Z 2 U g M j Y p L 0 F 1 d G 9 S Z W 1 v d m V k Q 2 9 s d W 1 u c z E u e 0 N v b H V t b j c s N n 0 m c X V v d D s s J n F 1 b 3 Q 7 U 2 V j d G l v b j E v V G F i b G U w M z Y g K F B h Z 2 U g M j Y p L 0 F 1 d G 9 S Z W 1 v d m V k Q 2 9 s d W 1 u c z E u e 0 N v b H V t b j g s N 3 0 m c X V v d D s s J n F 1 b 3 Q 7 U 2 V j d G l v b j E v V G F i b G U w M z Y g K F B h Z 2 U g M j Y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Y p L 0 F 1 d G 9 S Z W 1 v d m V k Q 2 9 s d W 1 u c z E u e 0 N v b H V t b j E s M H 0 m c X V v d D s s J n F 1 b 3 Q 7 U 2 V j d G l v b j E v V G F i b G U w M z Y g K F B h Z 2 U g M j Y p L 0 F 1 d G 9 S Z W 1 v d m V k Q 2 9 s d W 1 u c z E u e 0 N v b H V t b j I s M X 0 m c X V v d D s s J n F 1 b 3 Q 7 U 2 V j d G l v b j E v V G F i b G U w M z Y g K F B h Z 2 U g M j Y p L 0 F 1 d G 9 S Z W 1 v d m V k Q 2 9 s d W 1 u c z E u e 0 N v b H V t b j M s M n 0 m c X V v d D s s J n F 1 b 3 Q 7 U 2 V j d G l v b j E v V G F i b G U w M z Y g K F B h Z 2 U g M j Y p L 0 F 1 d G 9 S Z W 1 v d m V k Q 2 9 s d W 1 u c z E u e 0 N v b H V t b j Q s M 3 0 m c X V v d D s s J n F 1 b 3 Q 7 U 2 V j d G l v b j E v V G F i b G U w M z Y g K F B h Z 2 U g M j Y p L 0 F 1 d G 9 S Z W 1 v d m V k Q 2 9 s d W 1 u c z E u e 0 N v b H V t b j U s N H 0 m c X V v d D s s J n F 1 b 3 Q 7 U 2 V j d G l v b j E v V G F i b G U w M z Y g K F B h Z 2 U g M j Y p L 0 F 1 d G 9 S Z W 1 v d m V k Q 2 9 s d W 1 u c z E u e 0 N v b H V t b j Y s N X 0 m c X V v d D s s J n F 1 b 3 Q 7 U 2 V j d G l v b j E v V G F i b G U w M z Y g K F B h Z 2 U g M j Y p L 0 F 1 d G 9 S Z W 1 v d m V k Q 2 9 s d W 1 u c z E u e 0 N v b H V t b j c s N n 0 m c X V v d D s s J n F 1 b 3 Q 7 U 2 V j d G l v b j E v V G F i b G U w M z Y g K F B h Z 2 U g M j Y p L 0 F 1 d G 9 S Z W 1 v d m V k Q 2 9 s d W 1 u c z E u e 0 N v b H V t b j g s N 3 0 m c X V v d D s s J n F 1 b 3 Q 7 U 2 V j d G l v b j E v V G F i b G U w M z Y g K F B h Z 2 U g M j Y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2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2 K S 9 U Y W J s Z T A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z O D o w M S 4 x M j Q 2 N z E w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3 I C h Q Y W d l I D I 2 K S 9 B d X R v U m V t b 3 Z l Z E N v b H V t b n M x L n t D b 2 x 1 b W 4 x L D B 9 J n F 1 b 3 Q 7 L C Z x d W 9 0 O 1 N l Y 3 R p b 2 4 x L 1 R h Y m x l M D M 3 I C h Q Y W d l I D I 2 K S 9 B d X R v U m V t b 3 Z l Z E N v b H V t b n M x L n t D b 2 x 1 b W 4 y L D F 9 J n F 1 b 3 Q 7 L C Z x d W 9 0 O 1 N l Y 3 R p b 2 4 x L 1 R h Y m x l M D M 3 I C h Q Y W d l I D I 2 K S 9 B d X R v U m V t b 3 Z l Z E N v b H V t b n M x L n t D b 2 x 1 b W 4 z L D J 9 J n F 1 b 3 Q 7 L C Z x d W 9 0 O 1 N l Y 3 R p b 2 4 x L 1 R h Y m x l M D M 3 I C h Q Y W d l I D I 2 K S 9 B d X R v U m V t b 3 Z l Z E N v b H V t b n M x L n t D b 2 x 1 b W 4 0 L D N 9 J n F 1 b 3 Q 7 L C Z x d W 9 0 O 1 N l Y 3 R p b 2 4 x L 1 R h Y m x l M D M 3 I C h Q Y W d l I D I 2 K S 9 B d X R v U m V t b 3 Z l Z E N v b H V t b n M x L n t D b 2 x 1 b W 4 1 L D R 9 J n F 1 b 3 Q 7 L C Z x d W 9 0 O 1 N l Y 3 R p b 2 4 x L 1 R h Y m x l M D M 3 I C h Q Y W d l I D I 2 K S 9 B d X R v U m V t b 3 Z l Z E N v b H V t b n M x L n t D b 2 x 1 b W 4 2 L D V 9 J n F 1 b 3 Q 7 L C Z x d W 9 0 O 1 N l Y 3 R p b 2 4 x L 1 R h Y m x l M D M 3 I C h Q Y W d l I D I 2 K S 9 B d X R v U m V t b 3 Z l Z E N v b H V t b n M x L n t D b 2 x 1 b W 4 3 L D Z 9 J n F 1 b 3 Q 7 L C Z x d W 9 0 O 1 N l Y 3 R p b 2 4 x L 1 R h Y m x l M D M 3 I C h Q Y W d l I D I 2 K S 9 B d X R v U m V t b 3 Z l Z E N v b H V t b n M x L n t D b 2 x 1 b W 4 4 L D d 9 J n F 1 b 3 Q 7 L C Z x d W 9 0 O 1 N l Y 3 R p b 2 4 x L 1 R h Y m x l M D M 3 I C h Q Y W d l I D I 2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3 I C h Q Y W d l I D I 2 K S 9 B d X R v U m V t b 3 Z l Z E N v b H V t b n M x L n t D b 2 x 1 b W 4 x L D B 9 J n F 1 b 3 Q 7 L C Z x d W 9 0 O 1 N l Y 3 R p b 2 4 x L 1 R h Y m x l M D M 3 I C h Q Y W d l I D I 2 K S 9 B d X R v U m V t b 3 Z l Z E N v b H V t b n M x L n t D b 2 x 1 b W 4 y L D F 9 J n F 1 b 3 Q 7 L C Z x d W 9 0 O 1 N l Y 3 R p b 2 4 x L 1 R h Y m x l M D M 3 I C h Q Y W d l I D I 2 K S 9 B d X R v U m V t b 3 Z l Z E N v b H V t b n M x L n t D b 2 x 1 b W 4 z L D J 9 J n F 1 b 3 Q 7 L C Z x d W 9 0 O 1 N l Y 3 R p b 2 4 x L 1 R h Y m x l M D M 3 I C h Q Y W d l I D I 2 K S 9 B d X R v U m V t b 3 Z l Z E N v b H V t b n M x L n t D b 2 x 1 b W 4 0 L D N 9 J n F 1 b 3 Q 7 L C Z x d W 9 0 O 1 N l Y 3 R p b 2 4 x L 1 R h Y m x l M D M 3 I C h Q Y W d l I D I 2 K S 9 B d X R v U m V t b 3 Z l Z E N v b H V t b n M x L n t D b 2 x 1 b W 4 1 L D R 9 J n F 1 b 3 Q 7 L C Z x d W 9 0 O 1 N l Y 3 R p b 2 4 x L 1 R h Y m x l M D M 3 I C h Q Y W d l I D I 2 K S 9 B d X R v U m V t b 3 Z l Z E N v b H V t b n M x L n t D b 2 x 1 b W 4 2 L D V 9 J n F 1 b 3 Q 7 L C Z x d W 9 0 O 1 N l Y 3 R p b 2 4 x L 1 R h Y m x l M D M 3 I C h Q Y W d l I D I 2 K S 9 B d X R v U m V t b 3 Z l Z E N v b H V t b n M x L n t D b 2 x 1 b W 4 3 L D Z 9 J n F 1 b 3 Q 7 L C Z x d W 9 0 O 1 N l Y 3 R p b 2 4 x L 1 R h Y m x l M D M 3 I C h Q Y W d l I D I 2 K S 9 B d X R v U m V t b 3 Z l Z E N v b H V t b n M x L n t D b 2 x 1 b W 4 4 L D d 9 J n F 1 b 3 Q 7 L C Z x d W 9 0 O 1 N l Y 3 R p b 2 4 x L 1 R h Y m x l M D M 3 I C h Q Y W d l I D I 2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y U y M C h Q Y W d l J T I w M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y N i k v V G F i b G U w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g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g 6 M D E u M z A 5 M j M z N l o i I C 8 + P E V u d H J 5 I F R 5 c G U 9 I k Z p b G x D b 2 x 1 b W 5 U e X B l c y I g V m F s d W U 9 I n N C Z 1 l H Q m d Z R 0 F 3 W U Q i I C 8 + P E V u d H J 5 I F R 5 c G U 9 I k Z p b G x D b 2 x 1 b W 5 O Y W 1 l c y I g V m F s d W U 9 I n N b J n F 1 b 3 Q 7 K F U u U y 4 g Z G 9 s b G F y c y B p b i B 0 a G 9 1 c 2 F u Z H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s z O S 1 X Z W V r c 1 x u R W 5 k Z W R c b l N l c H R l b W J l c i A y N i w m c X V v d D s s J n F 1 b 3 Q 7 Q 2 9 s d W 1 u O C Z x d W 9 0 O y w m c X V v d D s z O S 1 X Z W V r c 1 x u R W 5 k Z W R c b l N l c H R l b W J l c i A y N y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C A o U G F n Z S A y N y k v Q X V 0 b 1 J l b W 9 2 Z W R D b 2 x 1 b W 5 z M S 5 7 K F U u U y 4 g Z G 9 s b G F y c y B p b i B 0 a G 9 1 c 2 F u Z H M p L D B 9 J n F 1 b 3 Q 7 L C Z x d W 9 0 O 1 N l Y 3 R p b 2 4 x L 1 R h Y m x l M D M 4 I C h Q Y W d l I D I 3 K S 9 B d X R v U m V t b 3 Z l Z E N v b H V t b n M x L n t D b 2 x 1 b W 4 y L D F 9 J n F 1 b 3 Q 7 L C Z x d W 9 0 O 1 N l Y 3 R p b 2 4 x L 1 R h Y m x l M D M 4 I C h Q Y W d l I D I 3 K S 9 B d X R v U m V t b 3 Z l Z E N v b H V t b n M x L n t D b 2 x 1 b W 4 z L D J 9 J n F 1 b 3 Q 7 L C Z x d W 9 0 O 1 N l Y 3 R p b 2 4 x L 1 R h Y m x l M D M 4 I C h Q Y W d l I D I 3 K S 9 B d X R v U m V t b 3 Z l Z E N v b H V t b n M x L n t D b 2 x 1 b W 4 0 L D N 9 J n F 1 b 3 Q 7 L C Z x d W 9 0 O 1 N l Y 3 R p b 2 4 x L 1 R h Y m x l M D M 4 I C h Q Y W d l I D I 3 K S 9 B d X R v U m V t b 3 Z l Z E N v b H V t b n M x L n t D b 2 x 1 b W 4 1 L D R 9 J n F 1 b 3 Q 7 L C Z x d W 9 0 O 1 N l Y 3 R p b 2 4 x L 1 R h Y m x l M D M 4 I C h Q Y W d l I D I 3 K S 9 B d X R v U m V t b 3 Z l Z E N v b H V t b n M x L n t D b 2 x 1 b W 4 2 L D V 9 J n F 1 b 3 Q 7 L C Z x d W 9 0 O 1 N l Y 3 R p b 2 4 x L 1 R h Y m x l M D M 4 I C h Q Y W d l I D I 3 K S 9 B d X R v U m V t b 3 Z l Z E N v b H V t b n M x L n s z O S 1 X Z W V r c 1 x u R W 5 k Z W R c b l N l c H R l b W J l c i A y N i w s N n 0 m c X V v d D s s J n F 1 b 3 Q 7 U 2 V j d G l v b j E v V G F i b G U w M z g g K F B h Z 2 U g M j c p L 0 F 1 d G 9 S Z W 1 v d m V k Q 2 9 s d W 1 u c z E u e 0 N v b H V t b j g s N 3 0 m c X V v d D s s J n F 1 b 3 Q 7 U 2 V j d G l v b j E v V G F i b G U w M z g g K F B h Z 2 U g M j c p L 0 F 1 d G 9 S Z W 1 v d m V k Q 2 9 s d W 1 u c z E u e z M 5 L V d l Z W t z X G 5 F b m R l Z F x u U 2 V w d G V t Y m V y I D I 3 L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O C A o U G F n Z S A y N y k v Q X V 0 b 1 J l b W 9 2 Z W R D b 2 x 1 b W 5 z M S 5 7 K F U u U y 4 g Z G 9 s b G F y c y B p b i B 0 a G 9 1 c 2 F u Z H M p L D B 9 J n F 1 b 3 Q 7 L C Z x d W 9 0 O 1 N l Y 3 R p b 2 4 x L 1 R h Y m x l M D M 4 I C h Q Y W d l I D I 3 K S 9 B d X R v U m V t b 3 Z l Z E N v b H V t b n M x L n t D b 2 x 1 b W 4 y L D F 9 J n F 1 b 3 Q 7 L C Z x d W 9 0 O 1 N l Y 3 R p b 2 4 x L 1 R h Y m x l M D M 4 I C h Q Y W d l I D I 3 K S 9 B d X R v U m V t b 3 Z l Z E N v b H V t b n M x L n t D b 2 x 1 b W 4 z L D J 9 J n F 1 b 3 Q 7 L C Z x d W 9 0 O 1 N l Y 3 R p b 2 4 x L 1 R h Y m x l M D M 4 I C h Q Y W d l I D I 3 K S 9 B d X R v U m V t b 3 Z l Z E N v b H V t b n M x L n t D b 2 x 1 b W 4 0 L D N 9 J n F 1 b 3 Q 7 L C Z x d W 9 0 O 1 N l Y 3 R p b 2 4 x L 1 R h Y m x l M D M 4 I C h Q Y W d l I D I 3 K S 9 B d X R v U m V t b 3 Z l Z E N v b H V t b n M x L n t D b 2 x 1 b W 4 1 L D R 9 J n F 1 b 3 Q 7 L C Z x d W 9 0 O 1 N l Y 3 R p b 2 4 x L 1 R h Y m x l M D M 4 I C h Q Y W d l I D I 3 K S 9 B d X R v U m V t b 3 Z l Z E N v b H V t b n M x L n t D b 2 x 1 b W 4 2 L D V 9 J n F 1 b 3 Q 7 L C Z x d W 9 0 O 1 N l Y 3 R p b 2 4 x L 1 R h Y m x l M D M 4 I C h Q Y W d l I D I 3 K S 9 B d X R v U m V t b 3 Z l Z E N v b H V t b n M x L n s z O S 1 X Z W V r c 1 x u R W 5 k Z W R c b l N l c H R l b W J l c i A y N i w s N n 0 m c X V v d D s s J n F 1 b 3 Q 7 U 2 V j d G l v b j E v V G F i b G U w M z g g K F B h Z 2 U g M j c p L 0 F 1 d G 9 S Z W 1 v d m V k Q 2 9 s d W 1 u c z E u e 0 N v b H V t b j g s N 3 0 m c X V v d D s s J n F 1 b 3 Q 7 U 2 V j d G l v b j E v V G F i b G U w M z g g K F B h Z 2 U g M j c p L 0 F 1 d G 9 S Z W 1 v d m V k Q 2 9 s d W 1 u c z E u e z M 5 L V d l Z W t z X G 5 F b m R l Z F x u U 2 V w d G V t Y m V y I D I 3 L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g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c p L 1 R h Y m x l M D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g l M j A o U G F n Z S U y M D I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k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c 6 M z Y u M D Q 2 N z M x N V o i I C 8 + P E V u d H J 5 I F R 5 c G U 9 I k Z p b G x D b 2 x 1 b W 5 U e X B l c y I g V m F s d W U 9 I n N C Z 1 F F Q k F R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S A o U G F n Z S A y N y k v Q X V 0 b 1 J l b W 9 2 Z W R D b 2 x 1 b W 5 z M S 5 7 Q 2 9 s d W 1 u M S w w f S Z x d W 9 0 O y w m c X V v d D t T Z W N 0 a W 9 u M S 9 U Y W J s Z T A z O S A o U G F n Z S A y N y k v Q X V 0 b 1 J l b W 9 2 Z W R D b 2 x 1 b W 5 z M S 5 7 Q 2 9 s d W 1 u M i w x f S Z x d W 9 0 O y w m c X V v d D t T Z W N 0 a W 9 u M S 9 U Y W J s Z T A z O S A o U G F n Z S A y N y k v Q X V 0 b 1 J l b W 9 2 Z W R D b 2 x 1 b W 5 z M S 5 7 Q 2 9 s d W 1 u M y w y f S Z x d W 9 0 O y w m c X V v d D t T Z W N 0 a W 9 u M S 9 U Y W J s Z T A z O S A o U G F n Z S A y N y k v Q X V 0 b 1 J l b W 9 2 Z W R D b 2 x 1 b W 5 z M S 5 7 Q 2 9 s d W 1 u N C w z f S Z x d W 9 0 O y w m c X V v d D t T Z W N 0 a W 9 u M S 9 U Y W J s Z T A z O S A o U G F n Z S A y N y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z O S A o U G F n Z S A y N y k v Q X V 0 b 1 J l b W 9 2 Z W R D b 2 x 1 b W 5 z M S 5 7 Q 2 9 s d W 1 u M S w w f S Z x d W 9 0 O y w m c X V v d D t T Z W N 0 a W 9 u M S 9 U Y W J s Z T A z O S A o U G F n Z S A y N y k v Q X V 0 b 1 J l b W 9 2 Z W R D b 2 x 1 b W 5 z M S 5 7 Q 2 9 s d W 1 u M i w x f S Z x d W 9 0 O y w m c X V v d D t T Z W N 0 a W 9 u M S 9 U Y W J s Z T A z O S A o U G F n Z S A y N y k v Q X V 0 b 1 J l b W 9 2 Z W R D b 2 x 1 b W 5 z M S 5 7 Q 2 9 s d W 1 u M y w y f S Z x d W 9 0 O y w m c X V v d D t T Z W N 0 a W 9 u M S 9 U Y W J s Z T A z O S A o U G F n Z S A y N y k v Q X V 0 b 1 J l b W 9 2 Z W R D b 2 x 1 b W 5 z M S 5 7 Q 2 9 s d W 1 u N C w z f S Z x d W 9 0 O y w m c X V v d D t T Z W N 0 a W 9 u M S 9 U Y W J s Z T A z O S A o U G F n Z S A y N y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k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S U y M C h Q Y W d l J T I w M j c p L 1 R h Y m x l M D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k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M 3 O j U 1 L j g 0 M T E 3 M z F a I i A v P j x F b n R y e S B U e X B l P S J G a W x s Q 2 9 s d W 1 u V H l w Z X M i I F Z h b H V l P S J z Q m d B Q U F B Q U d B d 1 l E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s o V S 5 T L i B k b 2 x s Y X J z I G l u I H R o b 3 V z Y W 5 k c y k m c X V v d D s s J n F 1 b 3 Q 7 M z k t V 2 V l a 3 N c b k V u Z G V k X G 5 T Z X B 0 Z W 1 i Z X I g M j Y s J n F 1 b 3 Q 7 L C Z x d W 9 0 O z M 5 L V d l Z W t z X G 5 F b m R l Z F x u U 2 V w d G V t Y m V y I D I 3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C 9 B d X R v U m V t b 3 Z l Z E N v b H V t b n M x L n t D b 2 x 1 b W 4 x L D B 9 J n F 1 b 3 Q 7 L C Z x d W 9 0 O 1 N l Y 3 R p b 2 4 x L 0 F w c G V u Z D M 0 L 0 F 1 d G 9 S Z W 1 v d m V k Q 2 9 s d W 1 u c z E u e 0 N v b H V t b j I s M X 0 m c X V v d D s s J n F 1 b 3 Q 7 U 2 V j d G l v b j E v Q X B w Z W 5 k M z Q v Q X V 0 b 1 J l b W 9 2 Z W R D b 2 x 1 b W 5 z M S 5 7 Q 2 9 s d W 1 u M y w y f S Z x d W 9 0 O y w m c X V v d D t T Z W N 0 a W 9 u M S 9 B c H B l b m Q z N C 9 B d X R v U m V t b 3 Z l Z E N v b H V t b n M x L n t D b 2 x 1 b W 4 0 L D N 9 J n F 1 b 3 Q 7 L C Z x d W 9 0 O 1 N l Y 3 R p b 2 4 x L 0 F w c G V u Z D M 0 L 0 F 1 d G 9 S Z W 1 v d m V k Q 2 9 s d W 1 u c z E u e 0 N v b H V t b j U s N H 0 m c X V v d D s s J n F 1 b 3 Q 7 U 2 V j d G l v b j E v Q X B w Z W 5 k M z Q v Q X V 0 b 1 J l b W 9 2 Z W R D b 2 x 1 b W 5 z M S 5 7 Q 2 9 s d W 1 u N i w 1 f S Z x d W 9 0 O y w m c X V v d D t T Z W N 0 a W 9 u M S 9 B c H B l b m Q z N C 9 B d X R v U m V t b 3 Z l Z E N v b H V t b n M x L n t D b 2 x 1 b W 4 3 L D Z 9 J n F 1 b 3 Q 7 L C Z x d W 9 0 O 1 N l Y 3 R p b 2 4 x L 0 F w c G V u Z D M 0 L 0 F 1 d G 9 S Z W 1 v d m V k Q 2 9 s d W 1 u c z E u e 0 N v b H V t b j g s N 3 0 m c X V v d D s s J n F 1 b 3 Q 7 U 2 V j d G l v b j E v Q X B w Z W 5 k M z Q v Q X V 0 b 1 J l b W 9 2 Z W R D b 2 x 1 b W 5 z M S 5 7 Q 2 9 s d W 1 u O S w 4 f S Z x d W 9 0 O y w m c X V v d D t T Z W N 0 a W 9 u M S 9 B c H B l b m Q z N C 9 B d X R v U m V t b 3 Z l Z E N v b H V t b n M x L n s o V S 5 T L i B k b 2 x s Y X J z I G l u I H R o b 3 V z Y W 5 k c y k s O X 0 m c X V v d D s s J n F 1 b 3 Q 7 U 2 V j d G l v b j E v Q X B w Z W 5 k M z Q v Q X V 0 b 1 J l b W 9 2 Z W R D b 2 x 1 b W 5 z M S 5 7 M z k t V 2 V l a 3 N c b k V u Z G V k X G 5 T Z X B 0 Z W 1 i Z X I g M j Y s L D E w f S Z x d W 9 0 O y w m c X V v d D t T Z W N 0 a W 9 u M S 9 B c H B l b m Q z N C 9 B d X R v U m V t b 3 Z l Z E N v b H V t b n M x L n s z O S 1 X Z W V r c 1 x u R W 5 k Z W R c b l N l c H R l b W J l c i A y N y w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B c H B l b m Q z N C 9 B d X R v U m V t b 3 Z l Z E N v b H V t b n M x L n t D b 2 x 1 b W 4 x L D B 9 J n F 1 b 3 Q 7 L C Z x d W 9 0 O 1 N l Y 3 R p b 2 4 x L 0 F w c G V u Z D M 0 L 0 F 1 d G 9 S Z W 1 v d m V k Q 2 9 s d W 1 u c z E u e 0 N v b H V t b j I s M X 0 m c X V v d D s s J n F 1 b 3 Q 7 U 2 V j d G l v b j E v Q X B w Z W 5 k M z Q v Q X V 0 b 1 J l b W 9 2 Z W R D b 2 x 1 b W 5 z M S 5 7 Q 2 9 s d W 1 u M y w y f S Z x d W 9 0 O y w m c X V v d D t T Z W N 0 a W 9 u M S 9 B c H B l b m Q z N C 9 B d X R v U m V t b 3 Z l Z E N v b H V t b n M x L n t D b 2 x 1 b W 4 0 L D N 9 J n F 1 b 3 Q 7 L C Z x d W 9 0 O 1 N l Y 3 R p b 2 4 x L 0 F w c G V u Z D M 0 L 0 F 1 d G 9 S Z W 1 v d m V k Q 2 9 s d W 1 u c z E u e 0 N v b H V t b j U s N H 0 m c X V v d D s s J n F 1 b 3 Q 7 U 2 V j d G l v b j E v Q X B w Z W 5 k M z Q v Q X V 0 b 1 J l b W 9 2 Z W R D b 2 x 1 b W 5 z M S 5 7 Q 2 9 s d W 1 u N i w 1 f S Z x d W 9 0 O y w m c X V v d D t T Z W N 0 a W 9 u M S 9 B c H B l b m Q z N C 9 B d X R v U m V t b 3 Z l Z E N v b H V t b n M x L n t D b 2 x 1 b W 4 3 L D Z 9 J n F 1 b 3 Q 7 L C Z x d W 9 0 O 1 N l Y 3 R p b 2 4 x L 0 F w c G V u Z D M 0 L 0 F 1 d G 9 S Z W 1 v d m V k Q 2 9 s d W 1 u c z E u e 0 N v b H V t b j g s N 3 0 m c X V v d D s s J n F 1 b 3 Q 7 U 2 V j d G l v b j E v Q X B w Z W 5 k M z Q v Q X V 0 b 1 J l b W 9 2 Z W R D b 2 x 1 b W 5 z M S 5 7 Q 2 9 s d W 1 u O S w 4 f S Z x d W 9 0 O y w m c X V v d D t T Z W N 0 a W 9 u M S 9 B c H B l b m Q z N C 9 B d X R v U m V t b 3 Z l Z E N v b H V t b n M x L n s o V S 5 T L i B k b 2 x s Y X J z I G l u I H R o b 3 V z Y W 5 k c y k s O X 0 m c X V v d D s s J n F 1 b 3 Q 7 U 2 V j d G l v b j E v Q X B w Z W 5 k M z Q v Q X V 0 b 1 J l b W 9 2 Z W R D b 2 x 1 b W 5 z M S 5 7 M z k t V 2 V l a 3 N c b k V u Z G V k X G 5 T Z X B 0 Z W 1 i Z X I g M j Y s L D E w f S Z x d W 9 0 O y w m c X V v d D t T Z W N 0 a W 9 u M S 9 B c H B l b m Q z N C 9 B d X R v U m V t b 3 Z l Z E N v b H V t b n M x L n s z O S 1 X Z W V r c 1 x u R W 5 k Z W R c b l N l c H R l b W J l c i A y N y w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N D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N D g 6 M j k u M T Q 4 O D g y M V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S A o U G F n Z S A 0 M C k v Q X V 0 b 1 J l b W 9 2 Z W R D b 2 x 1 b W 5 z M S 5 7 Q 2 9 s d W 1 u M S w w f S Z x d W 9 0 O y w m c X V v d D t T Z W N 0 a W 9 u M S 9 U Y W J s Z T A z N S A o U G F n Z S A 0 M C k v Q X V 0 b 1 J l b W 9 2 Z W R D b 2 x 1 b W 5 z M S 5 7 Q 2 9 s d W 1 u M i w x f S Z x d W 9 0 O y w m c X V v d D t T Z W N 0 a W 9 u M S 9 U Y W J s Z T A z N S A o U G F n Z S A 0 M C k v Q X V 0 b 1 J l b W 9 2 Z W R D b 2 x 1 b W 5 z M S 5 7 Q 2 9 s d W 1 u M y w y f S Z x d W 9 0 O y w m c X V v d D t T Z W N 0 a W 9 u M S 9 U Y W J s Z T A z N S A o U G F n Z S A 0 M C k v Q X V 0 b 1 J l b W 9 2 Z W R D b 2 x 1 b W 5 z M S 5 7 Q 2 9 s d W 1 u N C w z f S Z x d W 9 0 O y w m c X V v d D t T Z W N 0 a W 9 u M S 9 U Y W J s Z T A z N S A o U G F n Z S A 0 M C k v Q X V 0 b 1 J l b W 9 2 Z W R D b 2 x 1 b W 5 z M S 5 7 Q 2 9 s d W 1 u N S w 0 f S Z x d W 9 0 O y w m c X V v d D t T Z W N 0 a W 9 u M S 9 U Y W J s Z T A z N S A o U G F n Z S A 0 M C k v Q X V 0 b 1 J l b W 9 2 Z W R D b 2 x 1 b W 5 z M S 5 7 Q 2 9 s d W 1 u N i w 1 f S Z x d W 9 0 O y w m c X V v d D t T Z W N 0 a W 9 u M S 9 U Y W J s Z T A z N S A o U G F n Z S A 0 M C k v Q X V 0 b 1 J l b W 9 2 Z W R D b 2 x 1 b W 5 z M S 5 7 Q 2 9 s d W 1 u N y w 2 f S Z x d W 9 0 O y w m c X V v d D t T Z W N 0 a W 9 u M S 9 U Y W J s Z T A z N S A o U G F n Z S A 0 M C k v Q X V 0 b 1 J l b W 9 2 Z W R D b 2 x 1 b W 5 z M S 5 7 Q 2 9 s d W 1 u O C w 3 f S Z x d W 9 0 O y w m c X V v d D t T Z W N 0 a W 9 u M S 9 U Y W J s Z T A z N S A o U G F n Z S A 0 M C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S A o U G F n Z S A 0 M C k v Q X V 0 b 1 J l b W 9 2 Z W R D b 2 x 1 b W 5 z M S 5 7 Q 2 9 s d W 1 u M S w w f S Z x d W 9 0 O y w m c X V v d D t T Z W N 0 a W 9 u M S 9 U Y W J s Z T A z N S A o U G F n Z S A 0 M C k v Q X V 0 b 1 J l b W 9 2 Z W R D b 2 x 1 b W 5 z M S 5 7 Q 2 9 s d W 1 u M i w x f S Z x d W 9 0 O y w m c X V v d D t T Z W N 0 a W 9 u M S 9 U Y W J s Z T A z N S A o U G F n Z S A 0 M C k v Q X V 0 b 1 J l b W 9 2 Z W R D b 2 x 1 b W 5 z M S 5 7 Q 2 9 s d W 1 u M y w y f S Z x d W 9 0 O y w m c X V v d D t T Z W N 0 a W 9 u M S 9 U Y W J s Z T A z N S A o U G F n Z S A 0 M C k v Q X V 0 b 1 J l b W 9 2 Z W R D b 2 x 1 b W 5 z M S 5 7 Q 2 9 s d W 1 u N C w z f S Z x d W 9 0 O y w m c X V v d D t T Z W N 0 a W 9 u M S 9 U Y W J s Z T A z N S A o U G F n Z S A 0 M C k v Q X V 0 b 1 J l b W 9 2 Z W R D b 2 x 1 b W 5 z M S 5 7 Q 2 9 s d W 1 u N S w 0 f S Z x d W 9 0 O y w m c X V v d D t T Z W N 0 a W 9 u M S 9 U Y W J s Z T A z N S A o U G F n Z S A 0 M C k v Q X V 0 b 1 J l b W 9 2 Z W R D b 2 x 1 b W 5 z M S 5 7 Q 2 9 s d W 1 u N i w 1 f S Z x d W 9 0 O y w m c X V v d D t T Z W N 0 a W 9 u M S 9 U Y W J s Z T A z N S A o U G F n Z S A 0 M C k v Q X V 0 b 1 J l b W 9 2 Z W R D b 2 x 1 b W 5 z M S 5 7 Q 2 9 s d W 1 u N y w 2 f S Z x d W 9 0 O y w m c X V v d D t T Z W N 0 a W 9 u M S 9 U Y W J s Z T A z N S A o U G F n Z S A 0 M C k v Q X V 0 b 1 J l b W 9 2 Z W R D b 2 x 1 b W 5 z M S 5 7 Q 2 9 s d W 1 u O C w 3 f S Z x d W 9 0 O y w m c X V v d D t T Z W N 0 a W 9 u M S 9 U Y W J s Z T A z N S A o U G F n Z S A 0 M C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U l M j A o U G F n Z S U y M D Q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N D A p L 1 R h Y m x l M D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Q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D A u N z Y x N z M 0 M 1 o i I C 8 + P E V u d H J 5 I F R 5 c G U 9 I k Z p b G x D b 2 x 1 b W 5 U e X B l c y I g V m F s d W U 9 I n N C Z 1 l E Q m d Z R 0 J n W U d C Z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M j A y M S B R M i Z x d W 9 0 O y w m c X V v d D t D b 2 x 1 b W 4 3 J n F 1 b 3 Q 7 L C Z x d W 9 0 O z I w M j A g U T I m c X V v d D s s J n F 1 b 3 Q 7 Q 2 9 s d W 1 u O S Z x d W 9 0 O y w m c X V v d D s y N i 1 X Z W V r c 1 x u R W 5 k Z W Q g S n V u Z V x u M j c s I D I w M j E m c X V v d D s s J n F 1 b 3 Q 7 Q 2 9 s d W 1 u M T E m c X V v d D s s J n F 1 b 3 Q 7 Q 2 9 s d W 1 u M T I m c X V v d D s s J n F 1 b 3 Q 7 M j Y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3 K S 9 B d X R v U m V t b 3 Z l Z E N v b H V t b n M x L n t D b 2 x 1 b W 4 x L D B 9 J n F 1 b 3 Q 7 L C Z x d W 9 0 O 1 N l Y 3 R p b 2 4 x L 1 R h Y m x l M D M 0 I C h Q Y W d l I D I 3 K S 9 B d X R v U m V t b 3 Z l Z E N v b H V t b n M x L n t D b 2 x 1 b W 4 y L D F 9 J n F 1 b 3 Q 7 L C Z x d W 9 0 O 1 N l Y 3 R p b 2 4 x L 1 R h Y m x l M D M 0 I C h Q Y W d l I D I 3 K S 9 B d X R v U m V t b 3 Z l Z E N v b H V t b n M x L n t D b 2 x 1 b W 4 z L D J 9 J n F 1 b 3 Q 7 L C Z x d W 9 0 O 1 N l Y 3 R p b 2 4 x L 1 R h Y m x l M D M 0 I C h Q Y W d l I D I 3 K S 9 B d X R v U m V t b 3 Z l Z E N v b H V t b n M x L n t D b 2 x 1 b W 4 0 L D N 9 J n F 1 b 3 Q 7 L C Z x d W 9 0 O 1 N l Y 3 R p b 2 4 x L 1 R h Y m x l M D M 0 I C h Q Y W d l I D I 3 K S 9 B d X R v U m V t b 3 Z l Z E N v b H V t b n M x L n t D b 2 x 1 b W 4 1 L D R 9 J n F 1 b 3 Q 7 L C Z x d W 9 0 O 1 N l Y 3 R p b 2 4 x L 1 R h Y m x l M D M 0 I C h Q Y W d l I D I 3 K S 9 B d X R v U m V t b 3 Z l Z E N v b H V t b n M x L n s y M D I x I F E y L D V 9 J n F 1 b 3 Q 7 L C Z x d W 9 0 O 1 N l Y 3 R p b 2 4 x L 1 R h Y m x l M D M 0 I C h Q Y W d l I D I 3 K S 9 B d X R v U m V t b 3 Z l Z E N v b H V t b n M x L n t D b 2 x 1 b W 4 3 L D Z 9 J n F 1 b 3 Q 7 L C Z x d W 9 0 O 1 N l Y 3 R p b 2 4 x L 1 R h Y m x l M D M 0 I C h Q Y W d l I D I 3 K S 9 B d X R v U m V t b 3 Z l Z E N v b H V t b n M x L n s y M D I w I F E y L D d 9 J n F 1 b 3 Q 7 L C Z x d W 9 0 O 1 N l Y 3 R p b 2 4 x L 1 R h Y m x l M D M 0 I C h Q Y W d l I D I 3 K S 9 B d X R v U m V t b 3 Z l Z E N v b H V t b n M x L n t D b 2 x 1 b W 4 5 L D h 9 J n F 1 b 3 Q 7 L C Z x d W 9 0 O 1 N l Y 3 R p b 2 4 x L 1 R h Y m x l M D M 0 I C h Q Y W d l I D I 3 K S 9 B d X R v U m V t b 3 Z l Z E N v b H V t b n M x L n s y N i 1 X Z W V r c 1 x u R W 5 k Z W Q g S n V u Z V x u M j c s I D I w M j E s O X 0 m c X V v d D s s J n F 1 b 3 Q 7 U 2 V j d G l v b j E v V G F i b G U w M z Q g K F B h Z 2 U g M j c p L 0 F 1 d G 9 S Z W 1 v d m V k Q 2 9 s d W 1 u c z E u e 0 N v b H V t b j E x L D E w f S Z x d W 9 0 O y w m c X V v d D t T Z W N 0 a W 9 u M S 9 U Y W J s Z T A z N C A o U G F n Z S A y N y k v Q X V 0 b 1 J l b W 9 2 Z W R D b 2 x 1 b W 5 z M S 5 7 Q 2 9 s d W 1 u M T I s M T F 9 J n F 1 b 3 Q 7 L C Z x d W 9 0 O 1 N l Y 3 R p b 2 4 x L 1 R h Y m x l M D M 0 I C h Q Y W d l I D I 3 K S 9 B d X R v U m V t b 3 Z l Z E N v b H V t b n M x L n s y N i 1 X Z W V r c 1 x u R W 5 k Z W Q g S n V u Z V x u M j g s I D I w M j A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z N C A o U G F n Z S A y N y k v Q X V 0 b 1 J l b W 9 2 Z W R D b 2 x 1 b W 5 z M S 5 7 Q 2 9 s d W 1 u M S w w f S Z x d W 9 0 O y w m c X V v d D t T Z W N 0 a W 9 u M S 9 U Y W J s Z T A z N C A o U G F n Z S A y N y k v Q X V 0 b 1 J l b W 9 2 Z W R D b 2 x 1 b W 5 z M S 5 7 Q 2 9 s d W 1 u M i w x f S Z x d W 9 0 O y w m c X V v d D t T Z W N 0 a W 9 u M S 9 U Y W J s Z T A z N C A o U G F n Z S A y N y k v Q X V 0 b 1 J l b W 9 2 Z W R D b 2 x 1 b W 5 z M S 5 7 Q 2 9 s d W 1 u M y w y f S Z x d W 9 0 O y w m c X V v d D t T Z W N 0 a W 9 u M S 9 U Y W J s Z T A z N C A o U G F n Z S A y N y k v Q X V 0 b 1 J l b W 9 2 Z W R D b 2 x 1 b W 5 z M S 5 7 Q 2 9 s d W 1 u N C w z f S Z x d W 9 0 O y w m c X V v d D t T Z W N 0 a W 9 u M S 9 U Y W J s Z T A z N C A o U G F n Z S A y N y k v Q X V 0 b 1 J l b W 9 2 Z W R D b 2 x 1 b W 5 z M S 5 7 Q 2 9 s d W 1 u N S w 0 f S Z x d W 9 0 O y w m c X V v d D t T Z W N 0 a W 9 u M S 9 U Y W J s Z T A z N C A o U G F n Z S A y N y k v Q X V 0 b 1 J l b W 9 2 Z W R D b 2 x 1 b W 5 z M S 5 7 M j A y M S B R M i w 1 f S Z x d W 9 0 O y w m c X V v d D t T Z W N 0 a W 9 u M S 9 U Y W J s Z T A z N C A o U G F n Z S A y N y k v Q X V 0 b 1 J l b W 9 2 Z W R D b 2 x 1 b W 5 z M S 5 7 Q 2 9 s d W 1 u N y w 2 f S Z x d W 9 0 O y w m c X V v d D t T Z W N 0 a W 9 u M S 9 U Y W J s Z T A z N C A o U G F n Z S A y N y k v Q X V 0 b 1 J l b W 9 2 Z W R D b 2 x 1 b W 5 z M S 5 7 M j A y M C B R M i w 3 f S Z x d W 9 0 O y w m c X V v d D t T Z W N 0 a W 9 u M S 9 U Y W J s Z T A z N C A o U G F n Z S A y N y k v Q X V 0 b 1 J l b W 9 2 Z W R D b 2 x 1 b W 5 z M S 5 7 Q 2 9 s d W 1 u O S w 4 f S Z x d W 9 0 O y w m c X V v d D t T Z W N 0 a W 9 u M S 9 U Y W J s Z T A z N C A o U G F n Z S A y N y k v Q X V 0 b 1 J l b W 9 2 Z W R D b 2 x 1 b W 5 z M S 5 7 M j Y t V 2 V l a 3 N c b k V u Z G V k I E p 1 b m V c b j I 3 L C A y M D I x L D l 9 J n F 1 b 3 Q 7 L C Z x d W 9 0 O 1 N l Y 3 R p b 2 4 x L 1 R h Y m x l M D M 0 I C h Q Y W d l I D I 3 K S 9 B d X R v U m V t b 3 Z l Z E N v b H V t b n M x L n t D b 2 x 1 b W 4 x M S w x M H 0 m c X V v d D s s J n F 1 b 3 Q 7 U 2 V j d G l v b j E v V G F i b G U w M z Q g K F B h Z 2 U g M j c p L 0 F 1 d G 9 S Z W 1 v d m V k Q 2 9 s d W 1 u c z E u e 0 N v b H V t b j E y L D E x f S Z x d W 9 0 O y w m c X V v d D t T Z W N 0 a W 9 u M S 9 U Y W J s Z T A z N C A o U G F n Z S A y N y k v Q X V 0 b 1 J l b W 9 2 Z W R D b 2 x 1 b W 5 z M S 5 7 M j Y t V 2 V l a 3 N c b k V u Z G V k I E p 1 b m V c b j I 4 L C A y M D I w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Q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c p L 1 R h Y m x l M D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D k u O T c x N j A 2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S A o U G F n Z S A y N y k v Q X V 0 b 1 J l b W 9 2 Z W R D b 2 x 1 b W 5 z M S 5 7 Q 2 9 s d W 1 u M S w w f S Z x d W 9 0 O y w m c X V v d D t T Z W N 0 a W 9 u M S 9 U Y W J s Z T A z N S A o U G F n Z S A y N y k v Q X V 0 b 1 J l b W 9 2 Z W R D b 2 x 1 b W 5 z M S 5 7 Q 2 9 s d W 1 u M i w x f S Z x d W 9 0 O y w m c X V v d D t T Z W N 0 a W 9 u M S 9 U Y W J s Z T A z N S A o U G F n Z S A y N y k v Q X V 0 b 1 J l b W 9 2 Z W R D b 2 x 1 b W 5 z M S 5 7 Q 2 9 s d W 1 u M y w y f S Z x d W 9 0 O y w m c X V v d D t T Z W N 0 a W 9 u M S 9 U Y W J s Z T A z N S A o U G F n Z S A y N y k v Q X V 0 b 1 J l b W 9 2 Z W R D b 2 x 1 b W 5 z M S 5 7 Q 2 9 s d W 1 u N C w z f S Z x d W 9 0 O y w m c X V v d D t T Z W N 0 a W 9 u M S 9 U Y W J s Z T A z N S A o U G F n Z S A y N y k v Q X V 0 b 1 J l b W 9 2 Z W R D b 2 x 1 b W 5 z M S 5 7 Q 2 9 s d W 1 u N S w 0 f S Z x d W 9 0 O y w m c X V v d D t T Z W N 0 a W 9 u M S 9 U Y W J s Z T A z N S A o U G F n Z S A y N y k v Q X V 0 b 1 J l b W 9 2 Z W R D b 2 x 1 b W 5 z M S 5 7 Q 2 9 s d W 1 u N i w 1 f S Z x d W 9 0 O y w m c X V v d D t T Z W N 0 a W 9 u M S 9 U Y W J s Z T A z N S A o U G F n Z S A y N y k v Q X V 0 b 1 J l b W 9 2 Z W R D b 2 x 1 b W 5 z M S 5 7 Q 2 9 s d W 1 u N y w 2 f S Z x d W 9 0 O y w m c X V v d D t T Z W N 0 a W 9 u M S 9 U Y W J s Z T A z N S A o U G F n Z S A y N y k v Q X V 0 b 1 J l b W 9 2 Z W R D b 2 x 1 b W 5 z M S 5 7 Q 2 9 s d W 1 u O C w 3 f S Z x d W 9 0 O y w m c X V v d D t T Z W N 0 a W 9 u M S 9 U Y W J s Z T A z N S A o U G F n Z S A y N y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S A o U G F n Z S A y N y k v Q X V 0 b 1 J l b W 9 2 Z W R D b 2 x 1 b W 5 z M S 5 7 Q 2 9 s d W 1 u M S w w f S Z x d W 9 0 O y w m c X V v d D t T Z W N 0 a W 9 u M S 9 U Y W J s Z T A z N S A o U G F n Z S A y N y k v Q X V 0 b 1 J l b W 9 2 Z W R D b 2 x 1 b W 5 z M S 5 7 Q 2 9 s d W 1 u M i w x f S Z x d W 9 0 O y w m c X V v d D t T Z W N 0 a W 9 u M S 9 U Y W J s Z T A z N S A o U G F n Z S A y N y k v Q X V 0 b 1 J l b W 9 2 Z W R D b 2 x 1 b W 5 z M S 5 7 Q 2 9 s d W 1 u M y w y f S Z x d W 9 0 O y w m c X V v d D t T Z W N 0 a W 9 u M S 9 U Y W J s Z T A z N S A o U G F n Z S A y N y k v Q X V 0 b 1 J l b W 9 2 Z W R D b 2 x 1 b W 5 z M S 5 7 Q 2 9 s d W 1 u N C w z f S Z x d W 9 0 O y w m c X V v d D t T Z W N 0 a W 9 u M S 9 U Y W J s Z T A z N S A o U G F n Z S A y N y k v Q X V 0 b 1 J l b W 9 2 Z W R D b 2 x 1 b W 5 z M S 5 7 Q 2 9 s d W 1 u N S w 0 f S Z x d W 9 0 O y w m c X V v d D t T Z W N 0 a W 9 u M S 9 U Y W J s Z T A z N S A o U G F n Z S A y N y k v Q X V 0 b 1 J l b W 9 2 Z W R D b 2 x 1 b W 5 z M S 5 7 Q 2 9 s d W 1 u N i w 1 f S Z x d W 9 0 O y w m c X V v d D t T Z W N 0 a W 9 u M S 9 U Y W J s Z T A z N S A o U G F n Z S A y N y k v Q X V 0 b 1 J l b W 9 2 Z W R D b 2 x 1 b W 5 z M S 5 7 Q 2 9 s d W 1 u N y w 2 f S Z x d W 9 0 O y w m c X V v d D t T Z W N 0 a W 9 u M S 9 U Y W J s Z T A z N S A o U G F n Z S A y N y k v Q X V 0 b 1 J l b W 9 2 Z W R D b 2 x 1 b W 5 z M S 5 7 Q 2 9 s d W 1 u O C w 3 f S Z x d W 9 0 O y w m c X V v d D t T Z W N 0 a W 9 u M S 9 U Y W J s Z T A z N S A o U G F n Z S A y N y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U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M j c p L 1 R h Y m x l M D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A y O j Q x L j A 0 M D A 3 O D R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Y g K F B h Z 2 U g M j g p L 0 F 1 d G 9 S Z W 1 v d m V k Q 2 9 s d W 1 u c z E u e 0 N v b H V t b j E s M H 0 m c X V v d D s s J n F 1 b 3 Q 7 U 2 V j d G l v b j E v V G F i b G U w M z Y g K F B h Z 2 U g M j g p L 0 F 1 d G 9 S Z W 1 v d m V k Q 2 9 s d W 1 u c z E u e 0 N v b H V t b j I s M X 0 m c X V v d D s s J n F 1 b 3 Q 7 U 2 V j d G l v b j E v V G F i b G U w M z Y g K F B h Z 2 U g M j g p L 0 F 1 d G 9 S Z W 1 v d m V k Q 2 9 s d W 1 u c z E u e 0 N v b H V t b j M s M n 0 m c X V v d D s s J n F 1 b 3 Q 7 U 2 V j d G l v b j E v V G F i b G U w M z Y g K F B h Z 2 U g M j g p L 0 F 1 d G 9 S Z W 1 v d m V k Q 2 9 s d W 1 u c z E u e 0 N v b H V t b j Q s M 3 0 m c X V v d D s s J n F 1 b 3 Q 7 U 2 V j d G l v b j E v V G F i b G U w M z Y g K F B h Z 2 U g M j g p L 0 F 1 d G 9 S Z W 1 v d m V k Q 2 9 s d W 1 u c z E u e 0 N v b H V t b j U s N H 0 m c X V v d D s s J n F 1 b 3 Q 7 U 2 V j d G l v b j E v V G F i b G U w M z Y g K F B h Z 2 U g M j g p L 0 F 1 d G 9 S Z W 1 v d m V k Q 2 9 s d W 1 u c z E u e 0 N v b H V t b j Y s N X 0 m c X V v d D s s J n F 1 b 3 Q 7 U 2 V j d G l v b j E v V G F i b G U w M z Y g K F B h Z 2 U g M j g p L 0 F 1 d G 9 S Z W 1 v d m V k Q 2 9 s d W 1 u c z E u e 0 N v b H V t b j c s N n 0 m c X V v d D s s J n F 1 b 3 Q 7 U 2 V j d G l v b j E v V G F i b G U w M z Y g K F B h Z 2 U g M j g p L 0 F 1 d G 9 S Z W 1 v d m V k Q 2 9 s d W 1 u c z E u e 0 N v b H V t b j g s N 3 0 m c X V v d D s s J n F 1 b 3 Q 7 U 2 V j d G l v b j E v V G F i b G U w M z Y g K F B h Z 2 U g M j g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g p L 0 F 1 d G 9 S Z W 1 v d m V k Q 2 9 s d W 1 u c z E u e 0 N v b H V t b j E s M H 0 m c X V v d D s s J n F 1 b 3 Q 7 U 2 V j d G l v b j E v V G F i b G U w M z Y g K F B h Z 2 U g M j g p L 0 F 1 d G 9 S Z W 1 v d m V k Q 2 9 s d W 1 u c z E u e 0 N v b H V t b j I s M X 0 m c X V v d D s s J n F 1 b 3 Q 7 U 2 V j d G l v b j E v V G F i b G U w M z Y g K F B h Z 2 U g M j g p L 0 F 1 d G 9 S Z W 1 v d m V k Q 2 9 s d W 1 u c z E u e 0 N v b H V t b j M s M n 0 m c X V v d D s s J n F 1 b 3 Q 7 U 2 V j d G l v b j E v V G F i b G U w M z Y g K F B h Z 2 U g M j g p L 0 F 1 d G 9 S Z W 1 v d m V k Q 2 9 s d W 1 u c z E u e 0 N v b H V t b j Q s M 3 0 m c X V v d D s s J n F 1 b 3 Q 7 U 2 V j d G l v b j E v V G F i b G U w M z Y g K F B h Z 2 U g M j g p L 0 F 1 d G 9 S Z W 1 v d m V k Q 2 9 s d W 1 u c z E u e 0 N v b H V t b j U s N H 0 m c X V v d D s s J n F 1 b 3 Q 7 U 2 V j d G l v b j E v V G F i b G U w M z Y g K F B h Z 2 U g M j g p L 0 F 1 d G 9 S Z W 1 v d m V k Q 2 9 s d W 1 u c z E u e 0 N v b H V t b j Y s N X 0 m c X V v d D s s J n F 1 b 3 Q 7 U 2 V j d G l v b j E v V G F i b G U w M z Y g K F B h Z 2 U g M j g p L 0 F 1 d G 9 S Z W 1 v d m V k Q 2 9 s d W 1 u c z E u e 0 N v b H V t b j c s N n 0 m c X V v d D s s J n F 1 b 3 Q 7 U 2 V j d G l v b j E v V G F i b G U w M z Y g K F B h Z 2 U g M j g p L 0 F 1 d G 9 S Z W 1 v d m V k Q 2 9 s d W 1 u c z E u e 0 N v b H V t b j g s N 3 0 m c X V v d D s s J n F 1 b 3 Q 7 U 2 V j d G l v b j E v V G F i b G U w M z Y g K F B h Z 2 U g M j g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2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4 K S 9 U Y W J s Z T A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A y O j M y L j E w M z E x N j Z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c g K F B h Z 2 U g M j g p L 0 F 1 d G 9 S Z W 1 v d m V k Q 2 9 s d W 1 u c z E u e 0 N v b H V t b j E s M H 0 m c X V v d D s s J n F 1 b 3 Q 7 U 2 V j d G l v b j E v V G F i b G U w M z c g K F B h Z 2 U g M j g p L 0 F 1 d G 9 S Z W 1 v d m V k Q 2 9 s d W 1 u c z E u e 0 N v b H V t b j I s M X 0 m c X V v d D s s J n F 1 b 3 Q 7 U 2 V j d G l v b j E v V G F i b G U w M z c g K F B h Z 2 U g M j g p L 0 F 1 d G 9 S Z W 1 v d m V k Q 2 9 s d W 1 u c z E u e 0 N v b H V t b j M s M n 0 m c X V v d D s s J n F 1 b 3 Q 7 U 2 V j d G l v b j E v V G F i b G U w M z c g K F B h Z 2 U g M j g p L 0 F 1 d G 9 S Z W 1 v d m V k Q 2 9 s d W 1 u c z E u e 0 N v b H V t b j Q s M 3 0 m c X V v d D s s J n F 1 b 3 Q 7 U 2 V j d G l v b j E v V G F i b G U w M z c g K F B h Z 2 U g M j g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z c g K F B h Z 2 U g M j g p L 0 F 1 d G 9 S Z W 1 v d m V k Q 2 9 s d W 1 u c z E u e 0 N v b H V t b j E s M H 0 m c X V v d D s s J n F 1 b 3 Q 7 U 2 V j d G l v b j E v V G F i b G U w M z c g K F B h Z 2 U g M j g p L 0 F 1 d G 9 S Z W 1 v d m V k Q 2 9 s d W 1 u c z E u e 0 N v b H V t b j I s M X 0 m c X V v d D s s J n F 1 b 3 Q 7 U 2 V j d G l v b j E v V G F i b G U w M z c g K F B h Z 2 U g M j g p L 0 F 1 d G 9 S Z W 1 v d m V k Q 2 9 s d W 1 u c z E u e 0 N v b H V t b j M s M n 0 m c X V v d D s s J n F 1 b 3 Q 7 U 2 V j d G l v b j E v V G F i b G U w M z c g K F B h Z 2 U g M j g p L 0 F 1 d G 9 S Z W 1 v d m V k Q 2 9 s d W 1 u c z E u e 0 N v b H V t b j Q s M 3 0 m c X V v d D s s J n F 1 b 3 Q 7 U 2 V j d G l v b j E v V G F i b G U w M z c g K F B h Z 2 U g M j g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3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c l M j A o U G F n Z S U y M D I 4 K S 9 U Y W J s Z T A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T Q u N D k 3 N z I 3 N F o i I C 8 + P E V u d H J 5 I F R 5 c G U 9 I k Z p b G x D b 2 x 1 b W 5 U e X B l c y I g V m F s d W U 9 I n N C Z 0 F G Q U F B R 0 F B W U F C Z 1 l E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M j A y M S B R M i Z x d W 9 0 O y w m c X V v d D t D b 2 x 1 b W 4 3 J n F 1 b 3 Q 7 L C Z x d W 9 0 O z I w M j A g U T I m c X V v d D s s J n F 1 b 3 Q 7 Q 2 9 s d W 1 u O S Z x d W 9 0 O y w m c X V v d D s y N i 1 X Z W V r c 1 x u R W 5 k Z W Q g S n V u Z V x u M j c s I D I w M j E m c X V v d D s s J n F 1 b 3 Q 7 Q 2 9 s d W 1 u M T E m c X V v d D s s J n F 1 b 3 Q 7 Q 2 9 s d W 1 u M T I m c X V v d D s s J n F 1 b 3 Q 7 M j Y t V 2 V l a 3 N c b k V u Z G V k I E p 1 b m V c b j I 4 L C A y M D I w J n F 1 b 3 Q 7 L C Z x d W 9 0 O 0 N v b H V t b j Y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S 9 B d X R v U m V t b 3 Z l Z E N v b H V t b n M x L n t D b 2 x 1 b W 4 x L D B 9 J n F 1 b 3 Q 7 L C Z x d W 9 0 O 1 N l Y 3 R p b 2 4 x L 0 F w c G V u Z D M 1 L 0 F 1 d G 9 S Z W 1 v d m V k Q 2 9 s d W 1 u c z E u e 0 N v b H V t b j I s M X 0 m c X V v d D s s J n F 1 b 3 Q 7 U 2 V j d G l v b j E v Q X B w Z W 5 k M z U v Q X V 0 b 1 J l b W 9 2 Z W R D b 2 x 1 b W 5 z M S 5 7 Q 2 9 s d W 1 u M y w y f S Z x d W 9 0 O y w m c X V v d D t T Z W N 0 a W 9 u M S 9 B c H B l b m Q z N S 9 B d X R v U m V t b 3 Z l Z E N v b H V t b n M x L n t D b 2 x 1 b W 4 0 L D N 9 J n F 1 b 3 Q 7 L C Z x d W 9 0 O 1 N l Y 3 R p b 2 4 x L 0 F w c G V u Z D M 1 L 0 F 1 d G 9 S Z W 1 v d m V k Q 2 9 s d W 1 u c z E u e 0 N v b H V t b j U s N H 0 m c X V v d D s s J n F 1 b 3 Q 7 U 2 V j d G l v b j E v Q X B w Z W 5 k M z U v Q X V 0 b 1 J l b W 9 2 Z W R D b 2 x 1 b W 5 z M S 5 7 M j A y M S B R M i w 1 f S Z x d W 9 0 O y w m c X V v d D t T Z W N 0 a W 9 u M S 9 B c H B l b m Q z N S 9 B d X R v U m V t b 3 Z l Z E N v b H V t b n M x L n t D b 2 x 1 b W 4 3 L D Z 9 J n F 1 b 3 Q 7 L C Z x d W 9 0 O 1 N l Y 3 R p b 2 4 x L 0 F w c G V u Z D M 1 L 0 F 1 d G 9 S Z W 1 v d m V k Q 2 9 s d W 1 u c z E u e z I w M j A g U T I s N 3 0 m c X V v d D s s J n F 1 b 3 Q 7 U 2 V j d G l v b j E v Q X B w Z W 5 k M z U v Q X V 0 b 1 J l b W 9 2 Z W R D b 2 x 1 b W 5 z M S 5 7 Q 2 9 s d W 1 u O S w 4 f S Z x d W 9 0 O y w m c X V v d D t T Z W N 0 a W 9 u M S 9 B c H B l b m Q z N S 9 B d X R v U m V t b 3 Z l Z E N v b H V t b n M x L n s y N i 1 X Z W V r c 1 x u R W 5 k Z W Q g S n V u Z V x u M j c s I D I w M j E s O X 0 m c X V v d D s s J n F 1 b 3 Q 7 U 2 V j d G l v b j E v Q X B w Z W 5 k M z U v Q X V 0 b 1 J l b W 9 2 Z W R D b 2 x 1 b W 5 z M S 5 7 Q 2 9 s d W 1 u M T E s M T B 9 J n F 1 b 3 Q 7 L C Z x d W 9 0 O 1 N l Y 3 R p b 2 4 x L 0 F w c G V u Z D M 1 L 0 F 1 d G 9 S Z W 1 v d m V k Q 2 9 s d W 1 u c z E u e 0 N v b H V t b j E y L D E x f S Z x d W 9 0 O y w m c X V v d D t T Z W N 0 a W 9 u M S 9 B c H B l b m Q z N S 9 B d X R v U m V t b 3 Z l Z E N v b H V t b n M x L n s y N i 1 X Z W V r c 1 x u R W 5 k Z W Q g S n V u Z V x u M j g s I D I w M j A s M T J 9 J n F 1 b 3 Q 7 L C Z x d W 9 0 O 1 N l Y 3 R p b 2 4 x L 0 F w c G V u Z D M 1 L 0 F 1 d G 9 S Z W 1 v d m V k Q 2 9 s d W 1 u c z E u e 0 N v b H V t b j Y s M T N 9 J n F 1 b 3 Q 7 L C Z x d W 9 0 O 1 N l Y 3 R p b 2 4 x L 0 F w c G V u Z D M 1 L 0 F 1 d G 9 S Z W 1 v d m V k Q 2 9 s d W 1 u c z E u e 0 N v b H V t b j g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B c H B l b m Q z N S 9 B d X R v U m V t b 3 Z l Z E N v b H V t b n M x L n t D b 2 x 1 b W 4 x L D B 9 J n F 1 b 3 Q 7 L C Z x d W 9 0 O 1 N l Y 3 R p b 2 4 x L 0 F w c G V u Z D M 1 L 0 F 1 d G 9 S Z W 1 v d m V k Q 2 9 s d W 1 u c z E u e 0 N v b H V t b j I s M X 0 m c X V v d D s s J n F 1 b 3 Q 7 U 2 V j d G l v b j E v Q X B w Z W 5 k M z U v Q X V 0 b 1 J l b W 9 2 Z W R D b 2 x 1 b W 5 z M S 5 7 Q 2 9 s d W 1 u M y w y f S Z x d W 9 0 O y w m c X V v d D t T Z W N 0 a W 9 u M S 9 B c H B l b m Q z N S 9 B d X R v U m V t b 3 Z l Z E N v b H V t b n M x L n t D b 2 x 1 b W 4 0 L D N 9 J n F 1 b 3 Q 7 L C Z x d W 9 0 O 1 N l Y 3 R p b 2 4 x L 0 F w c G V u Z D M 1 L 0 F 1 d G 9 S Z W 1 v d m V k Q 2 9 s d W 1 u c z E u e 0 N v b H V t b j U s N H 0 m c X V v d D s s J n F 1 b 3 Q 7 U 2 V j d G l v b j E v Q X B w Z W 5 k M z U v Q X V 0 b 1 J l b W 9 2 Z W R D b 2 x 1 b W 5 z M S 5 7 M j A y M S B R M i w 1 f S Z x d W 9 0 O y w m c X V v d D t T Z W N 0 a W 9 u M S 9 B c H B l b m Q z N S 9 B d X R v U m V t b 3 Z l Z E N v b H V t b n M x L n t D b 2 x 1 b W 4 3 L D Z 9 J n F 1 b 3 Q 7 L C Z x d W 9 0 O 1 N l Y 3 R p b 2 4 x L 0 F w c G V u Z D M 1 L 0 F 1 d G 9 S Z W 1 v d m V k Q 2 9 s d W 1 u c z E u e z I w M j A g U T I s N 3 0 m c X V v d D s s J n F 1 b 3 Q 7 U 2 V j d G l v b j E v Q X B w Z W 5 k M z U v Q X V 0 b 1 J l b W 9 2 Z W R D b 2 x 1 b W 5 z M S 5 7 Q 2 9 s d W 1 u O S w 4 f S Z x d W 9 0 O y w m c X V v d D t T Z W N 0 a W 9 u M S 9 B c H B l b m Q z N S 9 B d X R v U m V t b 3 Z l Z E N v b H V t b n M x L n s y N i 1 X Z W V r c 1 x u R W 5 k Z W Q g S n V u Z V x u M j c s I D I w M j E s O X 0 m c X V v d D s s J n F 1 b 3 Q 7 U 2 V j d G l v b j E v Q X B w Z W 5 k M z U v Q X V 0 b 1 J l b W 9 2 Z W R D b 2 x 1 b W 5 z M S 5 7 Q 2 9 s d W 1 u M T E s M T B 9 J n F 1 b 3 Q 7 L C Z x d W 9 0 O 1 N l Y 3 R p b 2 4 x L 0 F w c G V u Z D M 1 L 0 F 1 d G 9 S Z W 1 v d m V k Q 2 9 s d W 1 u c z E u e 0 N v b H V t b j E y L D E x f S Z x d W 9 0 O y w m c X V v d D t T Z W N 0 a W 9 u M S 9 B c H B l b m Q z N S 9 B d X R v U m V t b 3 Z l Z E N v b H V t b n M x L n s y N i 1 X Z W V r c 1 x u R W 5 k Z W Q g S n V u Z V x u M j g s I D I w M j A s M T J 9 J n F 1 b 3 Q 7 L C Z x d W 9 0 O 1 N l Y 3 R p b 2 4 x L 0 F w c G V u Z D M 1 L 0 F 1 d G 9 S Z W 1 v d m V k Q 2 9 s d W 1 u c z E u e 0 N v b H V t b j Y s M T N 9 J n F 1 b 3 Q 7 L C Z x d W 9 0 O 1 N l Y 3 R p b 2 4 x L 0 F w c G V u Z D M 1 L 0 F 1 d G 9 S Z W 1 v d m V k Q 2 9 s d W 1 u c z E u e 0 N v b H V t b j g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N D U u M j g 4 M T A 5 N F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C k g K D I p L 0 F 1 d G 9 S Z W 1 v d m V k Q 2 9 s d W 1 u c z E u e 0 N v b H V t b j E s M H 0 m c X V v d D s s J n F 1 b 3 Q 7 U 2 V j d G l v b j E v V G F i b G U w M j M g K F B h Z 2 U g M j A p I C g y K S 9 B d X R v U m V t b 3 Z l Z E N v b H V t b n M x L n t D b 2 x 1 b W 4 y L D F 9 J n F 1 b 3 Q 7 L C Z x d W 9 0 O 1 N l Y 3 R p b 2 4 x L 1 R h Y m x l M D I z I C h Q Y W d l I D I w K S A o M i k v Q X V 0 b 1 J l b W 9 2 Z W R D b 2 x 1 b W 5 z M S 5 7 M j A y M C B R M S w y f S Z x d W 9 0 O y w m c X V v d D t T Z W N 0 a W 9 u M S 9 U Y W J s Z T A y M y A o U G F n Z S A y M C k g K D I p L 0 F 1 d G 9 S Z W 1 v d m V k Q 2 9 s d W 1 u c z E u e 0 N v b H V t b j Q s M 3 0 m c X V v d D s s J n F 1 b 3 Q 7 U 2 V j d G l v b j E v V G F i b G U w M j M g K F B h Z 2 U g M j A p I C g y K S 9 B d X R v U m V t b 3 Z l Z E N v b H V t b n M x L n s y M D E 5 I F E x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I z I C h Q Y W d l I D I w K S A o M i k v Q X V 0 b 1 J l b W 9 2 Z W R D b 2 x 1 b W 5 z M S 5 7 Q 2 9 s d W 1 u M S w w f S Z x d W 9 0 O y w m c X V v d D t T Z W N 0 a W 9 u M S 9 U Y W J s Z T A y M y A o U G F n Z S A y M C k g K D I p L 0 F 1 d G 9 S Z W 1 v d m V k Q 2 9 s d W 1 u c z E u e 0 N v b H V t b j I s M X 0 m c X V v d D s s J n F 1 b 3 Q 7 U 2 V j d G l v b j E v V G F i b G U w M j M g K F B h Z 2 U g M j A p I C g y K S 9 B d X R v U m V t b 3 Z l Z E N v b H V t b n M x L n s y M D I w I F E x L D J 9 J n F 1 b 3 Q 7 L C Z x d W 9 0 O 1 N l Y 3 R p b 2 4 x L 1 R h Y m x l M D I z I C h Q Y W d l I D I w K S A o M i k v Q X V 0 b 1 J l b W 9 2 Z W R D b 2 x 1 b W 5 z M S 5 7 Q 2 9 s d W 1 u N C w z f S Z x d W 9 0 O y w m c X V v d D t T Z W N 0 a W 9 u M S 9 U Y W J s Z T A y M y A o U G F n Z S A y M C k g K D I p L 0 F 1 d G 9 S Z W 1 v d m V k Q 2 9 s d W 1 u c z E u e z I w M T k g U T E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U y M C g y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I 3 O j M w L j I 4 N T k w N z N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A p I C g z K S 9 B d X R v U m V t b 3 Z l Z E N v b H V t b n M x L n t D b 2 x 1 b W 4 x L D B 9 J n F 1 b 3 Q 7 L C Z x d W 9 0 O 1 N l Y 3 R p b 2 4 x L 1 R h Y m x l M D I 0 I C h Q Y W d l I D I w K S A o M y k v Q X V 0 b 1 J l b W 9 2 Z W R D b 2 x 1 b W 5 z M S 5 7 Q 2 9 s d W 1 u M i w x f S Z x d W 9 0 O y w m c X V v d D t T Z W N 0 a W 9 u M S 9 U Y W J s Z T A y N C A o U G F n Z S A y M C k g K D M p L 0 F 1 d G 9 S Z W 1 v d m V k Q 2 9 s d W 1 u c z E u e 0 N v b H V t b j M s M n 0 m c X V v d D s s J n F 1 b 3 Q 7 U 2 V j d G l v b j E v V G F i b G U w M j Q g K F B h Z 2 U g M j A p I C g z K S 9 B d X R v U m V t b 3 Z l Z E N v b H V t b n M x L n t D b 2 x 1 b W 4 0 L D N 9 J n F 1 b 3 Q 7 L C Z x d W 9 0 O 1 N l Y 3 R p b 2 4 x L 1 R h Y m x l M D I 0 I C h Q Y W d l I D I w K S A o M y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C A o U G F n Z S A y M C k g K D M p L 0 F 1 d G 9 S Z W 1 v d m V k Q 2 9 s d W 1 u c z E u e 0 N v b H V t b j E s M H 0 m c X V v d D s s J n F 1 b 3 Q 7 U 2 V j d G l v b j E v V G F i b G U w M j Q g K F B h Z 2 U g M j A p I C g z K S 9 B d X R v U m V t b 3 Z l Z E N v b H V t b n M x L n t D b 2 x 1 b W 4 y L D F 9 J n F 1 b 3 Q 7 L C Z x d W 9 0 O 1 N l Y 3 R p b 2 4 x L 1 R h Y m x l M D I 0 I C h Q Y W d l I D I w K S A o M y k v Q X V 0 b 1 J l b W 9 2 Z W R D b 2 x 1 b W 5 z M S 5 7 Q 2 9 s d W 1 u M y w y f S Z x d W 9 0 O y w m c X V v d D t T Z W N 0 a W 9 u M S 9 U Y W J s Z T A y N C A o U G F n Z S A y M C k g K D M p L 0 F 1 d G 9 S Z W 1 v d m V k Q 2 9 s d W 1 u c z E u e 0 N v b H V t b j Q s M 3 0 m c X V v d D s s J n F 1 b 3 Q 7 U 2 V j d G l v b j E v V G F i b G U w M j Q g K F B h Z 2 U g M j A p I C g z K S 9 B d X R v U m V t b 3 Z l Z E N v b H V t b n M x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A p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y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M z Y u M j Y z M T I 0 M 1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S k v Q X V 0 b 1 J l b W 9 2 Z W R D b 2 x 1 b W 5 z M S 5 7 Q 2 9 s d W 1 u M S w w f S Z x d W 9 0 O y w m c X V v d D t T Z W N 0 a W 9 u M S 9 U Y W J s Z T A y N S A o U G F n Z S A y M S k v Q X V 0 b 1 J l b W 9 2 Z W R D b 2 x 1 b W 5 z M S 5 7 Q 2 9 s d W 1 u M i w x f S Z x d W 9 0 O y w m c X V v d D t T Z W N 0 a W 9 u M S 9 U Y W J s Z T A y N S A o U G F n Z S A y M S k v Q X V 0 b 1 J l b W 9 2 Z W R D b 2 x 1 b W 5 z M S 5 7 M j A y M C B R M S w y f S Z x d W 9 0 O y w m c X V v d D t T Z W N 0 a W 9 u M S 9 U Y W J s Z T A y N S A o U G F n Z S A y M S k v Q X V 0 b 1 J l b W 9 2 Z W R D b 2 x 1 b W 5 z M S 5 7 Q 2 9 s d W 1 u N C w z f S Z x d W 9 0 O y w m c X V v d D t T Z W N 0 a W 9 u M S 9 U Y W J s Z T A y N S A o U G F n Z S A y M S k v Q X V 0 b 1 J l b W 9 2 Z W R D b 2 x 1 b W 5 z M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S A o U G F n Z S A y M S k v Q X V 0 b 1 J l b W 9 2 Z W R D b 2 x 1 b W 5 z M S 5 7 Q 2 9 s d W 1 u M S w w f S Z x d W 9 0 O y w m c X V v d D t T Z W N 0 a W 9 u M S 9 U Y W J s Z T A y N S A o U G F n Z S A y M S k v Q X V 0 b 1 J l b W 9 2 Z W R D b 2 x 1 b W 5 z M S 5 7 Q 2 9 s d W 1 u M i w x f S Z x d W 9 0 O y w m c X V v d D t T Z W N 0 a W 9 u M S 9 U Y W J s Z T A y N S A o U G F n Z S A y M S k v Q X V 0 b 1 J l b W 9 2 Z W R D b 2 x 1 b W 5 z M S 5 7 M j A y M C B R M S w y f S Z x d W 9 0 O y w m c X V v d D t T Z W N 0 a W 9 u M S 9 U Y W J s Z T A y N S A o U G F n Z S A y M S k v Q X V 0 b 1 J l b W 9 2 Z W R D b 2 x 1 b W 5 z M S 5 7 Q 2 9 s d W 1 u N C w z f S Z x d W 9 0 O y w m c X V v d D t T Z W N 0 a W 9 u M S 9 U Y W J s Z T A y N S A o U G F n Z S A y M S k v Q X V 0 b 1 J l b W 9 2 Z W R D b 2 x 1 b W 5 z M S 5 7 M j A x O S B R M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E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M z U u O D Y z M T A 0 N 1 o i I C 8 + P E V u d H J 5 I F R 5 c G U 9 I k Z p b G x D b 2 x 1 b W 5 U e X B l c y I g V m F s d W U 9 I n N C Z 1 F F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j E p I C g y K S 9 B d X R v U m V t b 3 Z l Z E N v b H V t b n M x L n t D b 2 x 1 b W 4 x L D B 9 J n F 1 b 3 Q 7 L C Z x d W 9 0 O 1 N l Y 3 R p b 2 4 x L 1 R h Y m x l M D I 2 I C h Q Y W d l I D I x K S A o M i k v Q X V 0 b 1 J l b W 9 2 Z W R D b 2 x 1 b W 5 z M S 5 7 Q 2 9 s d W 1 u M i w x f S Z x d W 9 0 O y w m c X V v d D t T Z W N 0 a W 9 u M S 9 U Y W J s Z T A y N i A o U G F n Z S A y M S k g K D I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j Y g K F B h Z 2 U g M j E p I C g y K S 9 B d X R v U m V t b 3 Z l Z E N v b H V t b n M x L n t D b 2 x 1 b W 4 x L D B 9 J n F 1 b 3 Q 7 L C Z x d W 9 0 O 1 N l Y 3 R p b 2 4 x L 1 R h Y m x l M D I 2 I C h Q Y W d l I D I x K S A o M i k v Q X V 0 b 1 J l b W 9 2 Z W R D b 2 x 1 b W 5 z M S 5 7 Q 2 9 s d W 1 u M i w x f S Z x d W 9 0 O y w m c X V v d D t T Z W N 0 a W 9 u M S 9 U Y W J s Z T A y N i A o U G F n Z S A y M S k g K D I p L 0 F 1 d G 9 S Z W 1 v d m V k Q 2 9 s d W 1 u c z E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S U y M C g y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y N z o 0 M S 4 0 M T g 0 O D I 5 W i I g L z 4 8 R W 5 0 c n k g V H l w Z T 0 i R m l s b E N v b H V t b l R 5 c G V z I i B W Y W x 1 Z T 0 i c 0 J n Q U R C Z 0 1 G Q X c 9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s s J n F 1 b 3 Q 7 Q 2 9 s d W 1 u M y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Y v Q X V 0 b 1 J l b W 9 2 Z W R D b 2 x 1 b W 5 z M S 5 7 Q 2 9 s d W 1 u M S w w f S Z x d W 9 0 O y w m c X V v d D t T Z W N 0 a W 9 u M S 9 B c H B l b m Q z N i 9 B d X R v U m V t b 3 Z l Z E N v b H V t b n M x L n t D b 2 x 1 b W 4 y L D F 9 J n F 1 b 3 Q 7 L C Z x d W 9 0 O 1 N l Y 3 R p b 2 4 x L 0 F w c G V u Z D M 2 L 0 F 1 d G 9 S Z W 1 v d m V k Q 2 9 s d W 1 u c z E u e z I w M j A g U T E s M n 0 m c X V v d D s s J n F 1 b 3 Q 7 U 2 V j d G l v b j E v Q X B w Z W 5 k M z Y v Q X V 0 b 1 J l b W 9 2 Z W R D b 2 x 1 b W 5 z M S 5 7 Q 2 9 s d W 1 u N C w z f S Z x d W 9 0 O y w m c X V v d D t T Z W N 0 a W 9 u M S 9 B c H B l b m Q z N i 9 B d X R v U m V t b 3 Z l Z E N v b H V t b n M x L n s y M D E 5 I F E x L D R 9 J n F 1 b 3 Q 7 L C Z x d W 9 0 O 1 N l Y 3 R p b 2 4 x L 0 F w c G V u Z D M 2 L 0 F 1 d G 9 S Z W 1 v d m V k Q 2 9 s d W 1 u c z E u e 0 N v b H V t b j M s N X 0 m c X V v d D s s J n F 1 b 3 Q 7 U 2 V j d G l v b j E v Q X B w Z W 5 k M z Y v Q X V 0 b 1 J l b W 9 2 Z W R D b 2 x 1 b W 5 z M S 5 7 Q 2 9 s d W 1 u N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B c H B l b m Q z N i 9 B d X R v U m V t b 3 Z l Z E N v b H V t b n M x L n t D b 2 x 1 b W 4 x L D B 9 J n F 1 b 3 Q 7 L C Z x d W 9 0 O 1 N l Y 3 R p b 2 4 x L 0 F w c G V u Z D M 2 L 0 F 1 d G 9 S Z W 1 v d m V k Q 2 9 s d W 1 u c z E u e 0 N v b H V t b j I s M X 0 m c X V v d D s s J n F 1 b 3 Q 7 U 2 V j d G l v b j E v Q X B w Z W 5 k M z Y v Q X V 0 b 1 J l b W 9 2 Z W R D b 2 x 1 b W 5 z M S 5 7 M j A y M C B R M S w y f S Z x d W 9 0 O y w m c X V v d D t T Z W N 0 a W 9 u M S 9 B c H B l b m Q z N i 9 B d X R v U m V t b 3 Z l Z E N v b H V t b n M x L n t D b 2 x 1 b W 4 0 L D N 9 J n F 1 b 3 Q 7 L C Z x d W 9 0 O 1 N l Y 3 R p b 2 4 x L 0 F w c G V u Z D M 2 L 0 F 1 d G 9 S Z W 1 v d m V k Q 2 9 s d W 1 u c z E u e z I w M T k g U T E s N H 0 m c X V v d D s s J n F 1 b 3 Q 7 U 2 V j d G l v b j E v Q X B w Z W 5 k M z Y v Q X V 0 b 1 J l b W 9 2 Z W R D b 2 x 1 b W 5 z M S 5 7 Q 2 9 s d W 1 u M y w 1 f S Z x d W 9 0 O y w m c X V v d D t T Z W N 0 a W 9 u M S 9 B c H B l b m Q z N i 9 B d X R v U m V t b 3 Z l Z E N v b H V t b n M x L n t D b 2 x 1 b W 4 1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z U 6 N T I u N T c x M T Y 2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z I w M j A g U T Q m c X V v d D s s J n F 1 b 3 Q 7 Q 2 9 s d W 1 u N C Z x d W 9 0 O y w m c X V v d D s y M D E 5 I F E 0 J n F 1 b 3 Q 7 L C Z x d W 9 0 O 0 N v b H V t b j Y m c X V v d D s s J n F 1 b 3 Q 7 R m l z Y 2 F s I D I w M j A m c X V v d D s s J n F 1 b 3 Q 7 Q 2 9 s d W 1 u O C Z x d W 9 0 O y w m c X V v d D t G a X N j Y W w g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M x K S 9 B d X R v U m V t b 3 Z l Z E N v b H V t b n M x L n t D b 2 x 1 b W 4 x L D B 9 J n F 1 b 3 Q 7 L C Z x d W 9 0 O 1 N l Y 3 R p b 2 4 x L 1 R h Y m x l M D I 1 I C h Q Y W d l I D M x K S 9 B d X R v U m V t b 3 Z l Z E N v b H V t b n M x L n t D b 2 x 1 b W 4 y L D F 9 J n F 1 b 3 Q 7 L C Z x d W 9 0 O 1 N l Y 3 R p b 2 4 x L 1 R h Y m x l M D I 1 I C h Q Y W d l I D M x K S 9 B d X R v U m V t b 3 Z l Z E N v b H V t b n M x L n s y M D I w I F E 0 L D J 9 J n F 1 b 3 Q 7 L C Z x d W 9 0 O 1 N l Y 3 R p b 2 4 x L 1 R h Y m x l M D I 1 I C h Q Y W d l I D M x K S 9 B d X R v U m V t b 3 Z l Z E N v b H V t b n M x L n t D b 2 x 1 b W 4 0 L D N 9 J n F 1 b 3 Q 7 L C Z x d W 9 0 O 1 N l Y 3 R p b 2 4 x L 1 R h Y m x l M D I 1 I C h Q Y W d l I D M x K S 9 B d X R v U m V t b 3 Z l Z E N v b H V t b n M x L n s y M D E 5 I F E 0 L D R 9 J n F 1 b 3 Q 7 L C Z x d W 9 0 O 1 N l Y 3 R p b 2 4 x L 1 R h Y m x l M D I 1 I C h Q Y W d l I D M x K S 9 B d X R v U m V t b 3 Z l Z E N v b H V t b n M x L n t D b 2 x 1 b W 4 2 L D V 9 J n F 1 b 3 Q 7 L C Z x d W 9 0 O 1 N l Y 3 R p b 2 4 x L 1 R h Y m x l M D I 1 I C h Q Y W d l I D M x K S 9 B d X R v U m V t b 3 Z l Z E N v b H V t b n M x L n t G a X N j Y W w g M j A y M C w 2 f S Z x d W 9 0 O y w m c X V v d D t T Z W N 0 a W 9 u M S 9 U Y W J s Z T A y N S A o U G F n Z S A z M S k v Q X V 0 b 1 J l b W 9 2 Z W R D b 2 x 1 b W 5 z M S 5 7 Q 2 9 s d W 1 u O C w 3 f S Z x d W 9 0 O y w m c X V v d D t T Z W N 0 a W 9 u M S 9 U Y W J s Z T A y N S A o U G F n Z S A z M S k v Q X V 0 b 1 J l b W 9 2 Z W R D b 2 x 1 b W 5 z M S 5 7 R m l z Y 2 F s I D I w M T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U g K F B h Z 2 U g M z E p L 0 F 1 d G 9 S Z W 1 v d m V k Q 2 9 s d W 1 u c z E u e 0 N v b H V t b j E s M H 0 m c X V v d D s s J n F 1 b 3 Q 7 U 2 V j d G l v b j E v V G F i b G U w M j U g K F B h Z 2 U g M z E p L 0 F 1 d G 9 S Z W 1 v d m V k Q 2 9 s d W 1 u c z E u e 0 N v b H V t b j I s M X 0 m c X V v d D s s J n F 1 b 3 Q 7 U 2 V j d G l v b j E v V G F i b G U w M j U g K F B h Z 2 U g M z E p L 0 F 1 d G 9 S Z W 1 v d m V k Q 2 9 s d W 1 u c z E u e z I w M j A g U T Q s M n 0 m c X V v d D s s J n F 1 b 3 Q 7 U 2 V j d G l v b j E v V G F i b G U w M j U g K F B h Z 2 U g M z E p L 0 F 1 d G 9 S Z W 1 v d m V k Q 2 9 s d W 1 u c z E u e 0 N v b H V t b j Q s M 3 0 m c X V v d D s s J n F 1 b 3 Q 7 U 2 V j d G l v b j E v V G F i b G U w M j U g K F B h Z 2 U g M z E p L 0 F 1 d G 9 S Z W 1 v d m V k Q 2 9 s d W 1 u c z E u e z I w M T k g U T Q s N H 0 m c X V v d D s s J n F 1 b 3 Q 7 U 2 V j d G l v b j E v V G F i b G U w M j U g K F B h Z 2 U g M z E p L 0 F 1 d G 9 S Z W 1 v d m V k Q 2 9 s d W 1 u c z E u e 0 N v b H V t b j Y s N X 0 m c X V v d D s s J n F 1 b 3 Q 7 U 2 V j d G l v b j E v V G F i b G U w M j U g K F B h Z 2 U g M z E p L 0 F 1 d G 9 S Z W 1 v d m V k Q 2 9 s d W 1 u c z E u e 0 Z p c 2 N h b C A y M D I w L D Z 9 J n F 1 b 3 Q 7 L C Z x d W 9 0 O 1 N l Y 3 R p b 2 4 x L 1 R h Y m x l M D I 1 I C h Q Y W d l I D M x K S 9 B d X R v U m V t b 3 Z l Z E N v b H V t b n M x L n t D b 2 x 1 b W 4 4 L D d 9 J n F 1 b 3 Q 7 L C Z x d W 9 0 O 1 N l Y 3 R p b 2 4 x L 1 R h Y m x l M D I 1 I C h Q Y W d l I D M x K S 9 B d X R v U m V t b 3 Z l Z E N v b H V t b n M x L n t G a X N j Y W w g M j A x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M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z U 6 M z E u M T g z M D U 5 M 1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z M S k v Q X V 0 b 1 J l b W 9 2 Z W R D b 2 x 1 b W 5 z M S 5 7 Q 2 9 s d W 1 u M S w w f S Z x d W 9 0 O y w m c X V v d D t T Z W N 0 a W 9 u M S 9 U Y W J s Z T A y N i A o U G F n Z S A z M S k v Q X V 0 b 1 J l b W 9 2 Z W R D b 2 x 1 b W 5 z M S 5 7 Q 2 9 s d W 1 u M i w x f S Z x d W 9 0 O y w m c X V v d D t T Z W N 0 a W 9 u M S 9 U Y W J s Z T A y N i A o U G F n Z S A z M S k v Q X V 0 b 1 J l b W 9 2 Z W R D b 2 x 1 b W 5 z M S 5 7 Q 2 9 s d W 1 u M y w y f S Z x d W 9 0 O y w m c X V v d D t T Z W N 0 a W 9 u M S 9 U Y W J s Z T A y N i A o U G F n Z S A z M S k v Q X V 0 b 1 J l b W 9 2 Z W R D b 2 x 1 b W 5 z M S 5 7 Q 2 9 s d W 1 u N C w z f S Z x d W 9 0 O y w m c X V v d D t T Z W N 0 a W 9 u M S 9 U Y W J s Z T A y N i A o U G F n Z S A z M S k v Q X V 0 b 1 J l b W 9 2 Z W R D b 2 x 1 b W 5 z M S 5 7 Q 2 9 s d W 1 u N S w 0 f S Z x d W 9 0 O y w m c X V v d D t T Z W N 0 a W 9 u M S 9 U Y W J s Z T A y N i A o U G F n Z S A z M S k v Q X V 0 b 1 J l b W 9 2 Z W R D b 2 x 1 b W 5 z M S 5 7 Q 2 9 s d W 1 u N i w 1 f S Z x d W 9 0 O y w m c X V v d D t T Z W N 0 a W 9 u M S 9 U Y W J s Z T A y N i A o U G F n Z S A z M S k v Q X V 0 b 1 J l b W 9 2 Z W R D b 2 x 1 b W 5 z M S 5 7 Q 2 9 s d W 1 u N y w 2 f S Z x d W 9 0 O y w m c X V v d D t T Z W N 0 a W 9 u M S 9 U Y W J s Z T A y N i A o U G F n Z S A z M S k v Q X V 0 b 1 J l b W 9 2 Z W R D b 2 x 1 b W 5 z M S 5 7 Q 2 9 s d W 1 u O C w 3 f S Z x d W 9 0 O y w m c X V v d D t T Z W N 0 a W 9 u M S 9 U Y W J s Z T A y N i A o U G F n Z S A z M S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y N i A o U G F n Z S A z M S k v Q X V 0 b 1 J l b W 9 2 Z W R D b 2 x 1 b W 5 z M S 5 7 Q 2 9 s d W 1 u M S w w f S Z x d W 9 0 O y w m c X V v d D t T Z W N 0 a W 9 u M S 9 U Y W J s Z T A y N i A o U G F n Z S A z M S k v Q X V 0 b 1 J l b W 9 2 Z W R D b 2 x 1 b W 5 z M S 5 7 Q 2 9 s d W 1 u M i w x f S Z x d W 9 0 O y w m c X V v d D t T Z W N 0 a W 9 u M S 9 U Y W J s Z T A y N i A o U G F n Z S A z M S k v Q X V 0 b 1 J l b W 9 2 Z W R D b 2 x 1 b W 5 z M S 5 7 Q 2 9 s d W 1 u M y w y f S Z x d W 9 0 O y w m c X V v d D t T Z W N 0 a W 9 u M S 9 U Y W J s Z T A y N i A o U G F n Z S A z M S k v Q X V 0 b 1 J l b W 9 2 Z W R D b 2 x 1 b W 5 z M S 5 7 Q 2 9 s d W 1 u N C w z f S Z x d W 9 0 O y w m c X V v d D t T Z W N 0 a W 9 u M S 9 U Y W J s Z T A y N i A o U G F n Z S A z M S k v Q X V 0 b 1 J l b W 9 2 Z W R D b 2 x 1 b W 5 z M S 5 7 Q 2 9 s d W 1 u N S w 0 f S Z x d W 9 0 O y w m c X V v d D t T Z W N 0 a W 9 u M S 9 U Y W J s Z T A y N i A o U G F n Z S A z M S k v Q X V 0 b 1 J l b W 9 2 Z W R D b 2 x 1 b W 5 z M S 5 7 Q 2 9 s d W 1 u N i w 1 f S Z x d W 9 0 O y w m c X V v d D t T Z W N 0 a W 9 u M S 9 U Y W J s Z T A y N i A o U G F n Z S A z M S k v Q X V 0 b 1 J l b W 9 2 Z W R D b 2 x 1 b W 5 z M S 5 7 Q 2 9 s d W 1 u N y w 2 f S Z x d W 9 0 O y w m c X V v d D t T Z W N 0 a W 9 u M S 9 U Y W J s Z T A y N i A o U G F n Z S A z M S k v Q X V 0 b 1 J l b W 9 2 Z W R D b 2 x 1 b W 5 z M S 5 7 Q 2 9 s d W 1 u O C w 3 f S Z x d W 9 0 O y w m c X V v d D t T Z W N 0 a W 9 u M S 9 U Y W J s Z T A y N i A o U G F n Z S A z M S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z E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M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M 1 O j Q 1 L j I w N z c w N T d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s y M D I w I F E 0 J n F 1 b 3 Q 7 L C Z x d W 9 0 O 0 N v b H V t b j Q m c X V v d D s s J n F 1 b 3 Q 7 M j A x O S B R N C Z x d W 9 0 O y w m c X V v d D t D b 2 x 1 b W 4 2 J n F 1 b 3 Q 7 L C Z x d W 9 0 O 0 Z p c 2 N h b C A y M D I w J n F 1 b 3 Q 7 L C Z x d W 9 0 O 0 N v b H V t b j g m c X V v d D s s J n F 1 b 3 Q 7 R m l z Y 2 F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z M i k v Q X V 0 b 1 J l b W 9 2 Z W R D b 2 x 1 b W 5 z M S 5 7 Q 2 9 s d W 1 u M S w w f S Z x d W 9 0 O y w m c X V v d D t T Z W N 0 a W 9 u M S 9 U Y W J s Z T A y N y A o U G F n Z S A z M i k v Q X V 0 b 1 J l b W 9 2 Z W R D b 2 x 1 b W 5 z M S 5 7 Q 2 9 s d W 1 u M i w x f S Z x d W 9 0 O y w m c X V v d D t T Z W N 0 a W 9 u M S 9 U Y W J s Z T A y N y A o U G F n Z S A z M i k v Q X V 0 b 1 J l b W 9 2 Z W R D b 2 x 1 b W 5 z M S 5 7 M j A y M C B R N C w y f S Z x d W 9 0 O y w m c X V v d D t T Z W N 0 a W 9 u M S 9 U Y W J s Z T A y N y A o U G F n Z S A z M i k v Q X V 0 b 1 J l b W 9 2 Z W R D b 2 x 1 b W 5 z M S 5 7 Q 2 9 s d W 1 u N C w z f S Z x d W 9 0 O y w m c X V v d D t T Z W N 0 a W 9 u M S 9 U Y W J s Z T A y N y A o U G F n Z S A z M i k v Q X V 0 b 1 J l b W 9 2 Z W R D b 2 x 1 b W 5 z M S 5 7 M j A x O S B R N C w 0 f S Z x d W 9 0 O y w m c X V v d D t T Z W N 0 a W 9 u M S 9 U Y W J s Z T A y N y A o U G F n Z S A z M i k v Q X V 0 b 1 J l b W 9 2 Z W R D b 2 x 1 b W 5 z M S 5 7 Q 2 9 s d W 1 u N i w 1 f S Z x d W 9 0 O y w m c X V v d D t T Z W N 0 a W 9 u M S 9 U Y W J s Z T A y N y A o U G F n Z S A z M i k v Q X V 0 b 1 J l b W 9 2 Z W R D b 2 x 1 b W 5 z M S 5 7 R m l z Y 2 F s I D I w M j A s N n 0 m c X V v d D s s J n F 1 b 3 Q 7 U 2 V j d G l v b j E v V G F i b G U w M j c g K F B h Z 2 U g M z I p L 0 F 1 d G 9 S Z W 1 v d m V k Q 2 9 s d W 1 u c z E u e 0 N v b H V t b j g s N 3 0 m c X V v d D s s J n F 1 b 3 Q 7 U 2 V j d G l v b j E v V G F i b G U w M j c g K F B h Z 2 U g M z I p L 0 F 1 d G 9 S Z W 1 v d m V k Q 2 9 s d W 1 u c z E u e 0 Z p c 2 N h b C A y M D E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I 3 I C h Q Y W d l I D M y K S 9 B d X R v U m V t b 3 Z l Z E N v b H V t b n M x L n t D b 2 x 1 b W 4 x L D B 9 J n F 1 b 3 Q 7 L C Z x d W 9 0 O 1 N l Y 3 R p b 2 4 x L 1 R h Y m x l M D I 3 I C h Q Y W d l I D M y K S 9 B d X R v U m V t b 3 Z l Z E N v b H V t b n M x L n t D b 2 x 1 b W 4 y L D F 9 J n F 1 b 3 Q 7 L C Z x d W 9 0 O 1 N l Y 3 R p b 2 4 x L 1 R h Y m x l M D I 3 I C h Q Y W d l I D M y K S 9 B d X R v U m V t b 3 Z l Z E N v b H V t b n M x L n s y M D I w I F E 0 L D J 9 J n F 1 b 3 Q 7 L C Z x d W 9 0 O 1 N l Y 3 R p b 2 4 x L 1 R h Y m x l M D I 3 I C h Q Y W d l I D M y K S 9 B d X R v U m V t b 3 Z l Z E N v b H V t b n M x L n t D b 2 x 1 b W 4 0 L D N 9 J n F 1 b 3 Q 7 L C Z x d W 9 0 O 1 N l Y 3 R p b 2 4 x L 1 R h Y m x l M D I 3 I C h Q Y W d l I D M y K S 9 B d X R v U m V t b 3 Z l Z E N v b H V t b n M x L n s y M D E 5 I F E 0 L D R 9 J n F 1 b 3 Q 7 L C Z x d W 9 0 O 1 N l Y 3 R p b 2 4 x L 1 R h Y m x l M D I 3 I C h Q Y W d l I D M y K S 9 B d X R v U m V t b 3 Z l Z E N v b H V t b n M x L n t D b 2 x 1 b W 4 2 L D V 9 J n F 1 b 3 Q 7 L C Z x d W 9 0 O 1 N l Y 3 R p b 2 4 x L 1 R h Y m x l M D I 3 I C h Q Y W d l I D M y K S 9 B d X R v U m V t b 3 Z l Z E N v b H V t b n M x L n t G a X N j Y W w g M j A y M C w 2 f S Z x d W 9 0 O y w m c X V v d D t T Z W N 0 a W 9 u M S 9 U Y W J s Z T A y N y A o U G F n Z S A z M i k v Q X V 0 b 1 J l b W 9 2 Z W R D b 2 x 1 b W 5 z M S 5 7 Q 2 9 s d W 1 u O C w 3 f S Z x d W 9 0 O y w m c X V v d D t T Z W N 0 a W 9 u M S 9 U Y W J s Z T A y N y A o U G F n Z S A z M i k v Q X V 0 b 1 J l b W 9 2 Z W R D b 2 x 1 b W 5 z M S 5 7 R m l z Y 2 F s I D I w M T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M y K S 9 U Y W J s Z T A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z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M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M 1 O j Q 0 L j M w M z E 4 M D N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z I p L 0 F 1 d G 9 S Z W 1 v d m V k Q 2 9 s d W 1 u c z E u e 0 N v b H V t b j E s M H 0 m c X V v d D s s J n F 1 b 3 Q 7 U 2 V j d G l v b j E v V G F i b G U w M j g g K F B h Z 2 U g M z I p L 0 F 1 d G 9 S Z W 1 v d m V k Q 2 9 s d W 1 u c z E u e 0 N v b H V t b j I s M X 0 m c X V v d D s s J n F 1 b 3 Q 7 U 2 V j d G l v b j E v V G F i b G U w M j g g K F B h Z 2 U g M z I p L 0 F 1 d G 9 S Z W 1 v d m V k Q 2 9 s d W 1 u c z E u e 0 N v b H V t b j M s M n 0 m c X V v d D s s J n F 1 b 3 Q 7 U 2 V j d G l v b j E v V G F i b G U w M j g g K F B h Z 2 U g M z I p L 0 F 1 d G 9 S Z W 1 v d m V k Q 2 9 s d W 1 u c z E u e 0 N v b H V t b j Q s M 3 0 m c X V v d D s s J n F 1 b 3 Q 7 U 2 V j d G l v b j E v V G F i b G U w M j g g K F B h Z 2 U g M z I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j g g K F B h Z 2 U g M z I p L 0 F 1 d G 9 S Z W 1 v d m V k Q 2 9 s d W 1 u c z E u e 0 N v b H V t b j E s M H 0 m c X V v d D s s J n F 1 b 3 Q 7 U 2 V j d G l v b j E v V G F i b G U w M j g g K F B h Z 2 U g M z I p L 0 F 1 d G 9 S Z W 1 v d m V k Q 2 9 s d W 1 u c z E u e 0 N v b H V t b j I s M X 0 m c X V v d D s s J n F 1 b 3 Q 7 U 2 V j d G l v b j E v V G F i b G U w M j g g K F B h Z 2 U g M z I p L 0 F 1 d G 9 S Z W 1 v d m V k Q 2 9 s d W 1 u c z E u e 0 N v b H V t b j M s M n 0 m c X V v d D s s J n F 1 b 3 Q 7 U 2 V j d G l v b j E v V G F i b G U w M j g g K F B h Z 2 U g M z I p L 0 F 1 d G 9 S Z W 1 v d m V k Q 2 9 s d W 1 u c z E u e 0 N v b H V t b j Q s M 3 0 m c X V v d D s s J n F 1 b 3 Q 7 U 2 V j d G l v b j E v V G F i b G U w M j g g K F B h Z 2 U g M z I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M y K S 9 U Y W J s Z T A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z N T o 1 M i 4 z N D U 3 M T c 2 W i I g L z 4 8 R W 5 0 c n k g V H l w Z T 0 i R m l s b E N v b H V t b l R 5 c G V z I i B W Y W x 1 Z T 0 i c 0 J n Q U R B Q U 1 H Q X d Z R E J R V U R B d z 0 9 I i A v P j x F b n R y e S B U e X B l P S J G a W x s Q 2 9 s d W 1 u T m F t Z X M i I F Z h b H V l P S J z W y Z x d W 9 0 O 0 N v b H V t b j E m c X V v d D s s J n F 1 b 3 Q 7 Q 2 9 s d W 1 u M i Z x d W 9 0 O y w m c X V v d D s y M D I w I F E 0 J n F 1 b 3 Q 7 L C Z x d W 9 0 O 0 N v b H V t b j Q m c X V v d D s s J n F 1 b 3 Q 7 M j A x O S B R N C Z x d W 9 0 O y w m c X V v d D t D b 2 x 1 b W 4 2 J n F 1 b 3 Q 7 L C Z x d W 9 0 O 0 Z p c 2 N h b C A y M D I w J n F 1 b 3 Q 7 L C Z x d W 9 0 O 0 N v b H V t b j g m c X V v d D s s J n F 1 b 3 Q 7 R m l z Y 2 F s I D I w M T k m c X V v d D s s J n F 1 b 3 Q 7 Q 2 9 s d W 1 u M y Z x d W 9 0 O y w m c X V v d D t D b 2 x 1 b W 4 1 J n F 1 b 3 Q 7 L C Z x d W 9 0 O 0 N v b H V t b j c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y 9 B d X R v U m V t b 3 Z l Z E N v b H V t b n M x L n t D b 2 x 1 b W 4 x L D B 9 J n F 1 b 3 Q 7 L C Z x d W 9 0 O 1 N l Y 3 R p b 2 4 x L 0 F w c G V u Z D M 3 L 0 F 1 d G 9 S Z W 1 v d m V k Q 2 9 s d W 1 u c z E u e 0 N v b H V t b j I s M X 0 m c X V v d D s s J n F 1 b 3 Q 7 U 2 V j d G l v b j E v Q X B w Z W 5 k M z c v Q X V 0 b 1 J l b W 9 2 Z W R D b 2 x 1 b W 5 z M S 5 7 M j A y M C B R N C w y f S Z x d W 9 0 O y w m c X V v d D t T Z W N 0 a W 9 u M S 9 B c H B l b m Q z N y 9 B d X R v U m V t b 3 Z l Z E N v b H V t b n M x L n t D b 2 x 1 b W 4 0 L D N 9 J n F 1 b 3 Q 7 L C Z x d W 9 0 O 1 N l Y 3 R p b 2 4 x L 0 F w c G V u Z D M 3 L 0 F 1 d G 9 S Z W 1 v d m V k Q 2 9 s d W 1 u c z E u e z I w M T k g U T Q s N H 0 m c X V v d D s s J n F 1 b 3 Q 7 U 2 V j d G l v b j E v Q X B w Z W 5 k M z c v Q X V 0 b 1 J l b W 9 2 Z W R D b 2 x 1 b W 5 z M S 5 7 Q 2 9 s d W 1 u N i w 1 f S Z x d W 9 0 O y w m c X V v d D t T Z W N 0 a W 9 u M S 9 B c H B l b m Q z N y 9 B d X R v U m V t b 3 Z l Z E N v b H V t b n M x L n t G a X N j Y W w g M j A y M C w 2 f S Z x d W 9 0 O y w m c X V v d D t T Z W N 0 a W 9 u M S 9 B c H B l b m Q z N y 9 B d X R v U m V t b 3 Z l Z E N v b H V t b n M x L n t D b 2 x 1 b W 4 4 L D d 9 J n F 1 b 3 Q 7 L C Z x d W 9 0 O 1 N l Y 3 R p b 2 4 x L 0 F w c G V u Z D M 3 L 0 F 1 d G 9 S Z W 1 v d m V k Q 2 9 s d W 1 u c z E u e 0 Z p c 2 N h b C A y M D E 5 L D h 9 J n F 1 b 3 Q 7 L C Z x d W 9 0 O 1 N l Y 3 R p b 2 4 x L 0 F w c G V u Z D M 3 L 0 F 1 d G 9 S Z W 1 v d m V k Q 2 9 s d W 1 u c z E u e 0 N v b H V t b j M s O X 0 m c X V v d D s s J n F 1 b 3 Q 7 U 2 V j d G l v b j E v Q X B w Z W 5 k M z c v Q X V 0 b 1 J l b W 9 2 Z W R D b 2 x 1 b W 5 z M S 5 7 Q 2 9 s d W 1 u N S w x M H 0 m c X V v d D s s J n F 1 b 3 Q 7 U 2 V j d G l v b j E v Q X B w Z W 5 k M z c v Q X V 0 b 1 J l b W 9 2 Z W R D b 2 x 1 b W 5 z M S 5 7 Q 2 9 s d W 1 u N y w x M X 0 m c X V v d D s s J n F 1 b 3 Q 7 U 2 V j d G l v b j E v Q X B w Z W 5 k M z c v Q X V 0 b 1 J l b W 9 2 Z W R D b 2 x 1 b W 5 z M S 5 7 Q 2 9 s d W 1 u O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M 3 L 0 F 1 d G 9 S Z W 1 v d m V k Q 2 9 s d W 1 u c z E u e 0 N v b H V t b j E s M H 0 m c X V v d D s s J n F 1 b 3 Q 7 U 2 V j d G l v b j E v Q X B w Z W 5 k M z c v Q X V 0 b 1 J l b W 9 2 Z W R D b 2 x 1 b W 5 z M S 5 7 Q 2 9 s d W 1 u M i w x f S Z x d W 9 0 O y w m c X V v d D t T Z W N 0 a W 9 u M S 9 B c H B l b m Q z N y 9 B d X R v U m V t b 3 Z l Z E N v b H V t b n M x L n s y M D I w I F E 0 L D J 9 J n F 1 b 3 Q 7 L C Z x d W 9 0 O 1 N l Y 3 R p b 2 4 x L 0 F w c G V u Z D M 3 L 0 F 1 d G 9 S Z W 1 v d m V k Q 2 9 s d W 1 u c z E u e 0 N v b H V t b j Q s M 3 0 m c X V v d D s s J n F 1 b 3 Q 7 U 2 V j d G l v b j E v Q X B w Z W 5 k M z c v Q X V 0 b 1 J l b W 9 2 Z W R D b 2 x 1 b W 5 z M S 5 7 M j A x O S B R N C w 0 f S Z x d W 9 0 O y w m c X V v d D t T Z W N 0 a W 9 u M S 9 B c H B l b m Q z N y 9 B d X R v U m V t b 3 Z l Z E N v b H V t b n M x L n t D b 2 x 1 b W 4 2 L D V 9 J n F 1 b 3 Q 7 L C Z x d W 9 0 O 1 N l Y 3 R p b 2 4 x L 0 F w c G V u Z D M 3 L 0 F 1 d G 9 S Z W 1 v d m V k Q 2 9 s d W 1 u c z E u e 0 Z p c 2 N h b C A y M D I w L D Z 9 J n F 1 b 3 Q 7 L C Z x d W 9 0 O 1 N l Y 3 R p b 2 4 x L 0 F w c G V u Z D M 3 L 0 F 1 d G 9 S Z W 1 v d m V k Q 2 9 s d W 1 u c z E u e 0 N v b H V t b j g s N 3 0 m c X V v d D s s J n F 1 b 3 Q 7 U 2 V j d G l v b j E v Q X B w Z W 5 k M z c v Q X V 0 b 1 J l b W 9 2 Z W R D b 2 x 1 b W 5 z M S 5 7 R m l z Y 2 F s I D I w M T k s O H 0 m c X V v d D s s J n F 1 b 3 Q 7 U 2 V j d G l v b j E v Q X B w Z W 5 k M z c v Q X V 0 b 1 J l b W 9 2 Z W R D b 2 x 1 b W 5 z M S 5 7 Q 2 9 s d W 1 u M y w 5 f S Z x d W 9 0 O y w m c X V v d D t T Z W N 0 a W 9 u M S 9 B c H B l b m Q z N y 9 B d X R v U m V t b 3 Z l Z E N v b H V t b n M x L n t D b 2 x 1 b W 4 1 L D E w f S Z x d W 9 0 O y w m c X V v d D t T Z W N 0 a W 9 u M S 9 B c H B l b m Q z N y 9 B d X R v U m V t b 3 Z l Z E N v b H V t b n M x L n t D b 2 x 1 b W 4 3 L D E x f S Z x d W 9 0 O y w m c X V v d D t T Z W N 0 a W 9 u M S 9 B c H B l b m Q z N y 9 B d X R v U m V t b 3 Z l Z E N v b H V t b n M x L n t D b 2 x 1 b W 4 5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y M y 4 4 O T M y O T A 1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w K S 9 B d X R v U m V t b 3 Z l Z E N v b H V t b n M x L n s o V S 5 T L i B k b 2 x s Y X J z I G l u I H R o b 3 V z Y W 5 k c y k s M H 0 m c X V v d D s s J n F 1 b 3 Q 7 U 2 V j d G l v b j E v V G F i b G U w M z A g K F B h Z 2 U g M j A p L 0 F 1 d G 9 S Z W 1 v d m V k Q 2 9 s d W 1 u c z E u e 0 N v b H V t b j I s M X 0 m c X V v d D s s J n F 1 b 3 Q 7 U 2 V j d G l v b j E v V G F i b G U w M z A g K F B h Z 2 U g M j A p L 0 F 1 d G 9 S Z W 1 v d m V k Q 2 9 s d W 1 u c z E u e 0 N v b H V t b j M s M n 0 m c X V v d D s s J n F 1 b 3 Q 7 U 2 V j d G l v b j E v V G F i b G U w M z A g K F B h Z 2 U g M j A p L 0 F 1 d G 9 S Z W 1 v d m V k Q 2 9 s d W 1 u c z E u e 0 N v b H V t b j Q s M 3 0 m c X V v d D s s J n F 1 b 3 Q 7 U 2 V j d G l v b j E v V G F i b G U w M z A g K F B h Z 2 U g M j A p L 0 F 1 d G 9 S Z W 1 v d m V k Q 2 9 s d W 1 u c z E u e 0 N v b H V t b j U s N H 0 m c X V v d D s s J n F 1 b 3 Q 7 U 2 V j d G l v b j E v V G F i b G U w M z A g K F B h Z 2 U g M j A p L 0 F 1 d G 9 S Z W 1 v d m V k Q 2 9 s d W 1 u c z E u e 0 N v b H V t b j Y s N X 0 m c X V v d D s s J n F 1 b 3 Q 7 U 2 V j d G l v b j E v V G F i b G U w M z A g K F B h Z 2 U g M j A p L 0 F 1 d G 9 S Z W 1 v d m V k Q 2 9 s d W 1 u c z E u e z M 5 L V d l Z W t z X G 5 F b m R l Z F x u U 2 V w d G V t Y m V y I D I 3 L C w 2 f S Z x d W 9 0 O y w m c X V v d D t T Z W N 0 a W 9 u M S 9 U Y W J s Z T A z M C A o U G F n Z S A y M C k v Q X V 0 b 1 J l b W 9 2 Z W R D b 2 x 1 b W 5 z M S 5 7 Q 2 9 s d W 1 u O C w 3 f S Z x d W 9 0 O y w m c X V v d D t T Z W N 0 a W 9 u M S 9 U Y W J s Z T A z M C A o U G F n Z S A y M C k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w I C h Q Y W d l I D I w K S 9 B d X R v U m V t b 3 Z l Z E N v b H V t b n M x L n s o V S 5 T L i B k b 2 x s Y X J z I G l u I H R o b 3 V z Y W 5 k c y k s M H 0 m c X V v d D s s J n F 1 b 3 Q 7 U 2 V j d G l v b j E v V G F i b G U w M z A g K F B h Z 2 U g M j A p L 0 F 1 d G 9 S Z W 1 v d m V k Q 2 9 s d W 1 u c z E u e 0 N v b H V t b j I s M X 0 m c X V v d D s s J n F 1 b 3 Q 7 U 2 V j d G l v b j E v V G F i b G U w M z A g K F B h Z 2 U g M j A p L 0 F 1 d G 9 S Z W 1 v d m V k Q 2 9 s d W 1 u c z E u e 0 N v b H V t b j M s M n 0 m c X V v d D s s J n F 1 b 3 Q 7 U 2 V j d G l v b j E v V G F i b G U w M z A g K F B h Z 2 U g M j A p L 0 F 1 d G 9 S Z W 1 v d m V k Q 2 9 s d W 1 u c z E u e 0 N v b H V t b j Q s M 3 0 m c X V v d D s s J n F 1 b 3 Q 7 U 2 V j d G l v b j E v V G F i b G U w M z A g K F B h Z 2 U g M j A p L 0 F 1 d G 9 S Z W 1 v d m V k Q 2 9 s d W 1 u c z E u e 0 N v b H V t b j U s N H 0 m c X V v d D s s J n F 1 b 3 Q 7 U 2 V j d G l v b j E v V G F i b G U w M z A g K F B h Z 2 U g M j A p L 0 F 1 d G 9 S Z W 1 v d m V k Q 2 9 s d W 1 u c z E u e 0 N v b H V t b j Y s N X 0 m c X V v d D s s J n F 1 b 3 Q 7 U 2 V j d G l v b j E v V G F i b G U w M z A g K F B h Z 2 U g M j A p L 0 F 1 d G 9 S Z W 1 v d m V k Q 2 9 s d W 1 u c z E u e z M 5 L V d l Z W t z X G 5 F b m R l Z F x u U 2 V w d G V t Y m V y I D I 3 L C w 2 f S Z x d W 9 0 O y w m c X V v d D t T Z W N 0 a W 9 u M S 9 U Y W J s Z T A z M C A o U G F n Z S A y M C k v Q X V 0 b 1 J l b W 9 2 Z W R D b 2 x 1 b W 5 z M S 5 7 Q 2 9 s d W 1 u O C w 3 f S Z x d W 9 0 O y w m c X V v d D t T Z W N 0 a W 9 u M S 9 U Y W J s Z T A z M C A o U G F n Z S A y M C k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C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y O C 4 0 M D A 0 O T A z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x K S A o M i k v Q X V 0 b 1 J l b W 9 2 Z W R D b 2 x 1 b W 5 z M S 5 7 K F U u U y 4 g Z G 9 s b G F y c y B p b i B 0 a G 9 1 c 2 F u Z H M p L D B 9 J n F 1 b 3 Q 7 L C Z x d W 9 0 O 1 N l Y 3 R p b 2 4 x L 1 R h Y m x l M D M x I C h Q Y W d l I D I x K S A o M i k v Q X V 0 b 1 J l b W 9 2 Z W R D b 2 x 1 b W 5 z M S 5 7 Q 2 9 s d W 1 u M i w x f S Z x d W 9 0 O y w m c X V v d D t T Z W N 0 a W 9 u M S 9 U Y W J s Z T A z M S A o U G F n Z S A y M S k g K D I p L 0 F 1 d G 9 S Z W 1 v d m V k Q 2 9 s d W 1 u c z E u e 0 N v b H V t b j M s M n 0 m c X V v d D s s J n F 1 b 3 Q 7 U 2 V j d G l v b j E v V G F i b G U w M z E g K F B h Z 2 U g M j E p I C g y K S 9 B d X R v U m V t b 3 Z l Z E N v b H V t b n M x L n t D b 2 x 1 b W 4 0 L D N 9 J n F 1 b 3 Q 7 L C Z x d W 9 0 O 1 N l Y 3 R p b 2 4 x L 1 R h Y m x l M D M x I C h Q Y W d l I D I x K S A o M i k v Q X V 0 b 1 J l b W 9 2 Z W R D b 2 x 1 b W 5 z M S 5 7 Q 2 9 s d W 1 u N S w 0 f S Z x d W 9 0 O y w m c X V v d D t T Z W N 0 a W 9 u M S 9 U Y W J s Z T A z M S A o U G F n Z S A y M S k g K D I p L 0 F 1 d G 9 S Z W 1 v d m V k Q 2 9 s d W 1 u c z E u e 0 N v b H V t b j Y s N X 0 m c X V v d D s s J n F 1 b 3 Q 7 U 2 V j d G l v b j E v V G F i b G U w M z E g K F B h Z 2 U g M j E p I C g y K S 9 B d X R v U m V t b 3 Z l Z E N v b H V t b n M x L n s z O S 1 X Z W V r c 1 x u R W 5 k Z W R c b l N l c H R l b W J l c i A y N y w s N n 0 m c X V v d D s s J n F 1 b 3 Q 7 U 2 V j d G l v b j E v V G F i b G U w M z E g K F B h Z 2 U g M j E p I C g y K S 9 B d X R v U m V t b 3 Z l Z E N v b H V t b n M x L n t D b 2 x 1 b W 4 4 L D d 9 J n F 1 b 3 Q 7 L C Z x d W 9 0 O 1 N l Y 3 R p b 2 4 x L 1 R h Y m x l M D M x I C h Q Y W d l I D I x K S A o M i k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x I C h Q Y W d l I D I x K S A o M i k v Q X V 0 b 1 J l b W 9 2 Z W R D b 2 x 1 b W 5 z M S 5 7 K F U u U y 4 g Z G 9 s b G F y c y B p b i B 0 a G 9 1 c 2 F u Z H M p L D B 9 J n F 1 b 3 Q 7 L C Z x d W 9 0 O 1 N l Y 3 R p b 2 4 x L 1 R h Y m x l M D M x I C h Q Y W d l I D I x K S A o M i k v Q X V 0 b 1 J l b W 9 2 Z W R D b 2 x 1 b W 5 z M S 5 7 Q 2 9 s d W 1 u M i w x f S Z x d W 9 0 O y w m c X V v d D t T Z W N 0 a W 9 u M S 9 U Y W J s Z T A z M S A o U G F n Z S A y M S k g K D I p L 0 F 1 d G 9 S Z W 1 v d m V k Q 2 9 s d W 1 u c z E u e 0 N v b H V t b j M s M n 0 m c X V v d D s s J n F 1 b 3 Q 7 U 2 V j d G l v b j E v V G F i b G U w M z E g K F B h Z 2 U g M j E p I C g y K S 9 B d X R v U m V t b 3 Z l Z E N v b H V t b n M x L n t D b 2 x 1 b W 4 0 L D N 9 J n F 1 b 3 Q 7 L C Z x d W 9 0 O 1 N l Y 3 R p b 2 4 x L 1 R h Y m x l M D M x I C h Q Y W d l I D I x K S A o M i k v Q X V 0 b 1 J l b W 9 2 Z W R D b 2 x 1 b W 5 z M S 5 7 Q 2 9 s d W 1 u N S w 0 f S Z x d W 9 0 O y w m c X V v d D t T Z W N 0 a W 9 u M S 9 U Y W J s Z T A z M S A o U G F n Z S A y M S k g K D I p L 0 F 1 d G 9 S Z W 1 v d m V k Q 2 9 s d W 1 u c z E u e 0 N v b H V t b j Y s N X 0 m c X V v d D s s J n F 1 b 3 Q 7 U 2 V j d G l v b j E v V G F i b G U w M z E g K F B h Z 2 U g M j E p I C g y K S 9 B d X R v U m V t b 3 Z l Z E N v b H V t b n M x L n s z O S 1 X Z W V r c 1 x u R W 5 k Z W R c b l N l c H R l b W J l c i A y N y w s N n 0 m c X V v d D s s J n F 1 b 3 Q 7 U 2 V j d G l v b j E v V G F i b G U w M z E g K F B h Z 2 U g M j E p I C g y K S 9 B d X R v U m V t b 3 Z l Z E N v b H V t b n M x L n t D b 2 x 1 b W 4 4 L D d 9 J n F 1 b 3 Q 7 L C Z x d W 9 0 O 1 N l Y 3 R p b 2 4 x L 1 R h Y m x l M D M x I C h Q Y W d l I D I x K S A o M i k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E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l M j A o M i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z M y 4 1 O D Y 2 N j I 0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M 4 L 0 F 1 d G 9 S Z W 1 v d m V k Q 2 9 s d W 1 u c z E u e y h V L l M u I G R v b G x h c n M g a W 4 g d G h v d X N h b m R z K S w w f S Z x d W 9 0 O y w m c X V v d D t T Z W N 0 a W 9 u M S 9 B c H B l b m Q z O C 9 B d X R v U m V t b 3 Z l Z E N v b H V t b n M x L n t D b 2 x 1 b W 4 y L D F 9 J n F 1 b 3 Q 7 L C Z x d W 9 0 O 1 N l Y 3 R p b 2 4 x L 0 F w c G V u Z D M 4 L 0 F 1 d G 9 S Z W 1 v d m V k Q 2 9 s d W 1 u c z E u e 0 N v b H V t b j M s M n 0 m c X V v d D s s J n F 1 b 3 Q 7 U 2 V j d G l v b j E v Q X B w Z W 5 k M z g v Q X V 0 b 1 J l b W 9 2 Z W R D b 2 x 1 b W 5 z M S 5 7 Q 2 9 s d W 1 u N C w z f S Z x d W 9 0 O y w m c X V v d D t T Z W N 0 a W 9 u M S 9 B c H B l b m Q z O C 9 B d X R v U m V t b 3 Z l Z E N v b H V t b n M x L n t D b 2 x 1 b W 4 1 L D R 9 J n F 1 b 3 Q 7 L C Z x d W 9 0 O 1 N l Y 3 R p b 2 4 x L 0 F w c G V u Z D M 4 L 0 F 1 d G 9 S Z W 1 v d m V k Q 2 9 s d W 1 u c z E u e 0 N v b H V t b j Y s N X 0 m c X V v d D s s J n F 1 b 3 Q 7 U 2 V j d G l v b j E v Q X B w Z W 5 k M z g v Q X V 0 b 1 J l b W 9 2 Z W R D b 2 x 1 b W 5 z M S 5 7 M z k t V 2 V l a 3 N c b k V u Z G V k X G 5 T Z X B 0 Z W 1 i Z X I g M j c s L D Z 9 J n F 1 b 3 Q 7 L C Z x d W 9 0 O 1 N l Y 3 R p b 2 4 x L 0 F w c G V u Z D M 4 L 0 F 1 d G 9 S Z W 1 v d m V k Q 2 9 s d W 1 u c z E u e 0 N v b H V t b j g s N 3 0 m c X V v d D s s J n F 1 b 3 Q 7 U 2 V j d G l v b j E v Q X B w Z W 5 k M z g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F w c G V u Z D M 4 L 0 F 1 d G 9 S Z W 1 v d m V k Q 2 9 s d W 1 u c z E u e y h V L l M u I G R v b G x h c n M g a W 4 g d G h v d X N h b m R z K S w w f S Z x d W 9 0 O y w m c X V v d D t T Z W N 0 a W 9 u M S 9 B c H B l b m Q z O C 9 B d X R v U m V t b 3 Z l Z E N v b H V t b n M x L n t D b 2 x 1 b W 4 y L D F 9 J n F 1 b 3 Q 7 L C Z x d W 9 0 O 1 N l Y 3 R p b 2 4 x L 0 F w c G V u Z D M 4 L 0 F 1 d G 9 S Z W 1 v d m V k Q 2 9 s d W 1 u c z E u e 0 N v b H V t b j M s M n 0 m c X V v d D s s J n F 1 b 3 Q 7 U 2 V j d G l v b j E v Q X B w Z W 5 k M z g v Q X V 0 b 1 J l b W 9 2 Z W R D b 2 x 1 b W 5 z M S 5 7 Q 2 9 s d W 1 u N C w z f S Z x d W 9 0 O y w m c X V v d D t T Z W N 0 a W 9 u M S 9 B c H B l b m Q z O C 9 B d X R v U m V t b 3 Z l Z E N v b H V t b n M x L n t D b 2 x 1 b W 4 1 L D R 9 J n F 1 b 3 Q 7 L C Z x d W 9 0 O 1 N l Y 3 R p b 2 4 x L 0 F w c G V u Z D M 4 L 0 F 1 d G 9 S Z W 1 v d m V k Q 2 9 s d W 1 u c z E u e 0 N v b H V t b j Y s N X 0 m c X V v d D s s J n F 1 b 3 Q 7 U 2 V j d G l v b j E v Q X B w Z W 5 k M z g v Q X V 0 b 1 J l b W 9 2 Z W R D b 2 x 1 b W 5 z M S 5 7 M z k t V 2 V l a 3 N c b k V u Z G V k X G 5 T Z X B 0 Z W 1 i Z X I g M j c s L D Z 9 J n F 1 b 3 Q 7 L C Z x d W 9 0 O 1 N l Y 3 R p b 2 4 x L 0 F w c G V u Z D M 4 L 0 F 1 d G 9 S Z W 1 v d m V k Q 2 9 s d W 1 u c z E u e 0 N v b H V t b j g s N 3 0 m c X V v d D s s J n F 1 b 3 Q 7 U 2 V j d G l v b j E v Q X B w Z W 5 k M z g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O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D g 6 M T E u O T E 5 N j I w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y A o U G F n Z S A y M i k g K D I p L 0 F 1 d G 9 S Z W 1 v d m V k Q 2 9 s d W 1 u c z E u e 0 N v b H V t b j E s M H 0 m c X V v d D s s J n F 1 b 3 Q 7 U 2 V j d G l v b j E v V G F i b G U w M z M g K F B h Z 2 U g M j I p I C g y K S 9 B d X R v U m V t b 3 Z l Z E N v b H V t b n M x L n t D b 2 x 1 b W 4 y L D F 9 J n F 1 b 3 Q 7 L C Z x d W 9 0 O 1 N l Y 3 R p b 2 4 x L 1 R h Y m x l M D M z I C h Q Y W d l I D I y K S A o M i k v Q X V 0 b 1 J l b W 9 2 Z W R D b 2 x 1 b W 5 z M S 5 7 Q 2 9 s d W 1 u M y w y f S Z x d W 9 0 O y w m c X V v d D t T Z W N 0 a W 9 u M S 9 U Y W J s Z T A z M y A o U G F n Z S A y M i k g K D I p L 0 F 1 d G 9 S Z W 1 v d m V k Q 2 9 s d W 1 u c z E u e 0 N v b H V t b j Q s M 3 0 m c X V v d D s s J n F 1 b 3 Q 7 U 2 V j d G l v b j E v V G F i b G U w M z M g K F B h Z 2 U g M j I p I C g y K S 9 B d X R v U m V t b 3 Z l Z E N v b H V t b n M x L n t D b 2 x 1 b W 4 1 L D R 9 J n F 1 b 3 Q 7 L C Z x d W 9 0 O 1 N l Y 3 R p b 2 4 x L 1 R h Y m x l M D M z I C h Q Y W d l I D I y K S A o M i k v Q X V 0 b 1 J l b W 9 2 Z W R D b 2 x 1 b W 5 z M S 5 7 Q 2 9 s d W 1 u N i w 1 f S Z x d W 9 0 O y w m c X V v d D t T Z W N 0 a W 9 u M S 9 U Y W J s Z T A z M y A o U G F n Z S A y M i k g K D I p L 0 F 1 d G 9 S Z W 1 v d m V k Q 2 9 s d W 1 u c z E u e 0 N v b H V t b j c s N n 0 m c X V v d D s s J n F 1 b 3 Q 7 U 2 V j d G l v b j E v V G F i b G U w M z M g K F B h Z 2 U g M j I p I C g y K S 9 B d X R v U m V t b 3 Z l Z E N v b H V t b n M x L n t D b 2 x 1 b W 4 4 L D d 9 J n F 1 b 3 Q 7 L C Z x d W 9 0 O 1 N l Y 3 R p b 2 4 x L 1 R h Y m x l M D M z I C h Q Y W d l I D I y K S A o M i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M y A o U G F n Z S A y M i k g K D I p L 0 F 1 d G 9 S Z W 1 v d m V k Q 2 9 s d W 1 u c z E u e 0 N v b H V t b j E s M H 0 m c X V v d D s s J n F 1 b 3 Q 7 U 2 V j d G l v b j E v V G F i b G U w M z M g K F B h Z 2 U g M j I p I C g y K S 9 B d X R v U m V t b 3 Z l Z E N v b H V t b n M x L n t D b 2 x 1 b W 4 y L D F 9 J n F 1 b 3 Q 7 L C Z x d W 9 0 O 1 N l Y 3 R p b 2 4 x L 1 R h Y m x l M D M z I C h Q Y W d l I D I y K S A o M i k v Q X V 0 b 1 J l b W 9 2 Z W R D b 2 x 1 b W 5 z M S 5 7 Q 2 9 s d W 1 u M y w y f S Z x d W 9 0 O y w m c X V v d D t T Z W N 0 a W 9 u M S 9 U Y W J s Z T A z M y A o U G F n Z S A y M i k g K D I p L 0 F 1 d G 9 S Z W 1 v d m V k Q 2 9 s d W 1 u c z E u e 0 N v b H V t b j Q s M 3 0 m c X V v d D s s J n F 1 b 3 Q 7 U 2 V j d G l v b j E v V G F i b G U w M z M g K F B h Z 2 U g M j I p I C g y K S 9 B d X R v U m V t b 3 Z l Z E N v b H V t b n M x L n t D b 2 x 1 b W 4 1 L D R 9 J n F 1 b 3 Q 7 L C Z x d W 9 0 O 1 N l Y 3 R p b 2 4 x L 1 R h Y m x l M D M z I C h Q Y W d l I D I y K S A o M i k v Q X V 0 b 1 J l b W 9 2 Z W R D b 2 x 1 b W 5 z M S 5 7 Q 2 9 s d W 1 u N i w 1 f S Z x d W 9 0 O y w m c X V v d D t T Z W N 0 a W 9 u M S 9 U Y W J s Z T A z M y A o U G F n Z S A y M i k g K D I p L 0 F 1 d G 9 S Z W 1 v d m V k Q 2 9 s d W 1 u c z E u e 0 N v b H V t b j c s N n 0 m c X V v d D s s J n F 1 b 3 Q 7 U 2 V j d G l v b j E v V G F i b G U w M z M g K F B h Z 2 U g M j I p I C g y K S 9 B d X R v U m V t b 3 Z l Z E N v b H V t b n M x L n t D b 2 x 1 b W 4 4 L D d 9 J n F 1 b 3 Q 7 L C Z x d W 9 0 O 1 N l Y 3 R p b 2 4 x L 1 R h Y m x l M D M z I C h Q Y W d l I D I y K S A o M i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M l M j A o U G F n Z S U y M D I y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J T I w K D I p L 1 R h Y m x l M D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I y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4 O j E 4 L j M z N j I 1 N T d a I i A v P j x F b n R y e S B U e X B l P S J G a W x s Q 2 9 s d W 1 u V H l w Z X M i I F Z h b H V l P S J z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I p L 0 F 1 d G 9 S Z W 1 v d m V k Q 2 9 s d W 1 u c z E u e 0 N v b H V t b j E s M H 0 m c X V v d D s s J n F 1 b 3 Q 7 U 2 V j d G l v b j E v V G F i b G U w M z I g K F B h Z 2 U g M j I p L 0 F 1 d G 9 S Z W 1 v d m V k Q 2 9 s d W 1 u c z E u e 0 N v b H V t b j I s M X 0 m c X V v d D s s J n F 1 b 3 Q 7 U 2 V j d G l v b j E v V G F i b G U w M z I g K F B h Z 2 U g M j I p L 0 F 1 d G 9 S Z W 1 v d m V k Q 2 9 s d W 1 u c z E u e 0 N v b H V t b j M s M n 0 m c X V v d D s s J n F 1 b 3 Q 7 U 2 V j d G l v b j E v V G F i b G U w M z I g K F B h Z 2 U g M j I p L 0 F 1 d G 9 S Z W 1 v d m V k Q 2 9 s d W 1 u c z E u e 0 N v b H V t b j Q s M 3 0 m c X V v d D s s J n F 1 b 3 Q 7 U 2 V j d G l v b j E v V G F i b G U w M z I g K F B h Z 2 U g M j I p L 0 F 1 d G 9 S Z W 1 v d m V k Q 2 9 s d W 1 u c z E u e 0 N v b H V t b j U s N H 0 m c X V v d D s s J n F 1 b 3 Q 7 U 2 V j d G l v b j E v V G F i b G U w M z I g K F B h Z 2 U g M j I p L 0 F 1 d G 9 S Z W 1 v d m V k Q 2 9 s d W 1 u c z E u e 0 N v b H V t b j Y s N X 0 m c X V v d D s s J n F 1 b 3 Q 7 U 2 V j d G l v b j E v V G F i b G U w M z I g K F B h Z 2 U g M j I p L 0 F 1 d G 9 S Z W 1 v d m V k Q 2 9 s d W 1 u c z E u e 0 N v b H V t b j c s N n 0 m c X V v d D s s J n F 1 b 3 Q 7 U 2 V j d G l v b j E v V G F i b G U w M z I g K F B h Z 2 U g M j I p L 0 F 1 d G 9 S Z W 1 v d m V k Q 2 9 s d W 1 u c z E u e 0 N v b H V t b j g s N 3 0 m c X V v d D s s J n F 1 b 3 Q 7 U 2 V j d G l v b j E v V G F i b G U w M z I g K F B h Z 2 U g M j I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I g K F B h Z 2 U g M j I p L 0 F 1 d G 9 S Z W 1 v d m V k Q 2 9 s d W 1 u c z E u e 0 N v b H V t b j E s M H 0 m c X V v d D s s J n F 1 b 3 Q 7 U 2 V j d G l v b j E v V G F i b G U w M z I g K F B h Z 2 U g M j I p L 0 F 1 d G 9 S Z W 1 v d m V k Q 2 9 s d W 1 u c z E u e 0 N v b H V t b j I s M X 0 m c X V v d D s s J n F 1 b 3 Q 7 U 2 V j d G l v b j E v V G F i b G U w M z I g K F B h Z 2 U g M j I p L 0 F 1 d G 9 S Z W 1 v d m V k Q 2 9 s d W 1 u c z E u e 0 N v b H V t b j M s M n 0 m c X V v d D s s J n F 1 b 3 Q 7 U 2 V j d G l v b j E v V G F i b G U w M z I g K F B h Z 2 U g M j I p L 0 F 1 d G 9 S Z W 1 v d m V k Q 2 9 s d W 1 u c z E u e 0 N v b H V t b j Q s M 3 0 m c X V v d D s s J n F 1 b 3 Q 7 U 2 V j d G l v b j E v V G F i b G U w M z I g K F B h Z 2 U g M j I p L 0 F 1 d G 9 S Z W 1 v d m V k Q 2 9 s d W 1 u c z E u e 0 N v b H V t b j U s N H 0 m c X V v d D s s J n F 1 b 3 Q 7 U 2 V j d G l v b j E v V G F i b G U w M z I g K F B h Z 2 U g M j I p L 0 F 1 d G 9 S Z W 1 v d m V k Q 2 9 s d W 1 u c z E u e 0 N v b H V t b j Y s N X 0 m c X V v d D s s J n F 1 b 3 Q 7 U 2 V j d G l v b j E v V G F i b G U w M z I g K F B h Z 2 U g M j I p L 0 F 1 d G 9 S Z W 1 v d m V k Q 2 9 s d W 1 u c z E u e 0 N v b H V t b j c s N n 0 m c X V v d D s s J n F 1 b 3 Q 7 U 2 V j d G l v b j E v V G F i b G U w M z I g K F B h Z 2 U g M j I p L 0 F 1 d G 9 S Z W 1 v d m V k Q 2 9 s d W 1 u c z E u e 0 N v b H V t b j g s N 3 0 m c X V v d D s s J n F 1 b 3 Q 7 U 2 V j d G l v b j E v V G F i b G U w M z I g K F B h Z 2 U g M j I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y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y K S 9 U Y W J s Z T A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3 O j U 3 L j I 0 M z A 3 N D N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M j A x O S B R M i Z x d W 9 0 O y w m c X V v d D t D b 2 x 1 b W 4 2 J n F 1 b 3 Q 7 L C Z x d W 9 0 O z I 2 L V d l Z W t z X G 5 F b m R l Z C B K d W 5 l I D I 4 L F x u M j A y M C Z x d W 9 0 O y w m c X V v d D t D b 2 x 1 b W 4 4 J n F 1 b 3 Q 7 L C Z x d W 9 0 O z I 2 L V d l Z W t z X G 5 F b m R l Z C B K d W 5 l I D M w L F x u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z K S 9 B d X R v U m V t b 3 Z l Z E N v b H V t b n M x L n t D b 2 x 1 b W 4 x L D B 9 J n F 1 b 3 Q 7 L C Z x d W 9 0 O 1 N l Y 3 R p b 2 4 x L 1 R h Y m x l M D M 0 I C h Q Y W d l I D I z K S 9 B d X R v U m V t b 3 Z l Z E N v b H V t b n M x L n t D b 2 x 1 b W 4 y L D F 9 J n F 1 b 3 Q 7 L C Z x d W 9 0 O 1 N l Y 3 R p b 2 4 x L 1 R h Y m x l M D M 0 I C h Q Y W d l I D I z K S 9 B d X R v U m V t b 3 Z l Z E N v b H V t b n M x L n s y M D I w I F E y L D J 9 J n F 1 b 3 Q 7 L C Z x d W 9 0 O 1 N l Y 3 R p b 2 4 x L 1 R h Y m x l M D M 0 I C h Q Y W d l I D I z K S 9 B d X R v U m V t b 3 Z l Z E N v b H V t b n M x L n t D b 2 x 1 b W 4 0 L D N 9 J n F 1 b 3 Q 7 L C Z x d W 9 0 O 1 N l Y 3 R p b 2 4 x L 1 R h Y m x l M D M 0 I C h Q Y W d l I D I z K S 9 B d X R v U m V t b 3 Z l Z E N v b H V t b n M x L n s y M D E 5 I F E y L D R 9 J n F 1 b 3 Q 7 L C Z x d W 9 0 O 1 N l Y 3 R p b 2 4 x L 1 R h Y m x l M D M 0 I C h Q Y W d l I D I z K S 9 B d X R v U m V t b 3 Z l Z E N v b H V t b n M x L n t D b 2 x 1 b W 4 2 L D V 9 J n F 1 b 3 Q 7 L C Z x d W 9 0 O 1 N l Y 3 R p b 2 4 x L 1 R h Y m x l M D M 0 I C h Q Y W d l I D I z K S 9 B d X R v U m V t b 3 Z l Z E N v b H V t b n M x L n s y N i 1 X Z W V r c 1 x u R W 5 k Z W Q g S n V u Z S A y O C x c b j I w M j A s N n 0 m c X V v d D s s J n F 1 b 3 Q 7 U 2 V j d G l v b j E v V G F i b G U w M z Q g K F B h Z 2 U g M j M p L 0 F 1 d G 9 S Z W 1 v d m V k Q 2 9 s d W 1 u c z E u e 0 N v b H V t b j g s N 3 0 m c X V v d D s s J n F 1 b 3 Q 7 U 2 V j d G l v b j E v V G F i b G U w M z Q g K F B h Z 2 U g M j M p L 0 F 1 d G 9 S Z W 1 v d m V k Q 2 9 s d W 1 u c z E u e z I 2 L V d l Z W t z X G 5 F b m R l Z C B K d W 5 l I D M w L F x u M j A x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C A o U G F n Z S A y M y k v Q X V 0 b 1 J l b W 9 2 Z W R D b 2 x 1 b W 5 z M S 5 7 Q 2 9 s d W 1 u M S w w f S Z x d W 9 0 O y w m c X V v d D t T Z W N 0 a W 9 u M S 9 U Y W J s Z T A z N C A o U G F n Z S A y M y k v Q X V 0 b 1 J l b W 9 2 Z W R D b 2 x 1 b W 5 z M S 5 7 Q 2 9 s d W 1 u M i w x f S Z x d W 9 0 O y w m c X V v d D t T Z W N 0 a W 9 u M S 9 U Y W J s Z T A z N C A o U G F n Z S A y M y k v Q X V 0 b 1 J l b W 9 2 Z W R D b 2 x 1 b W 5 z M S 5 7 M j A y M C B R M i w y f S Z x d W 9 0 O y w m c X V v d D t T Z W N 0 a W 9 u M S 9 U Y W J s Z T A z N C A o U G F n Z S A y M y k v Q X V 0 b 1 J l b W 9 2 Z W R D b 2 x 1 b W 5 z M S 5 7 Q 2 9 s d W 1 u N C w z f S Z x d W 9 0 O y w m c X V v d D t T Z W N 0 a W 9 u M S 9 U Y W J s Z T A z N C A o U G F n Z S A y M y k v Q X V 0 b 1 J l b W 9 2 Z W R D b 2 x 1 b W 5 z M S 5 7 M j A x O S B R M i w 0 f S Z x d W 9 0 O y w m c X V v d D t T Z W N 0 a W 9 u M S 9 U Y W J s Z T A z N C A o U G F n Z S A y M y k v Q X V 0 b 1 J l b W 9 2 Z W R D b 2 x 1 b W 5 z M S 5 7 Q 2 9 s d W 1 u N i w 1 f S Z x d W 9 0 O y w m c X V v d D t T Z W N 0 a W 9 u M S 9 U Y W J s Z T A z N C A o U G F n Z S A y M y k v Q X V 0 b 1 J l b W 9 2 Z W R D b 2 x 1 b W 5 z M S 5 7 M j Y t V 2 V l a 3 N c b k V u Z G V k I E p 1 b m U g M j g s X G 4 y M D I w L D Z 9 J n F 1 b 3 Q 7 L C Z x d W 9 0 O 1 N l Y 3 R p b 2 4 x L 1 R h Y m x l M D M 0 I C h Q Y W d l I D I z K S 9 B d X R v U m V t b 3 Z l Z E N v b H V t b n M x L n t D b 2 x 1 b W 4 4 L D d 9 J n F 1 b 3 Q 7 L C Z x d W 9 0 O 1 N l Y 3 R p b 2 4 x L 1 R h Y m x l M D M 0 I C h Q Y W d l I D I z K S 9 B d X R v U m V t b 3 Z l Z E N v b H V t b n M x L n s y N i 1 X Z W V r c 1 x u R W 5 k Z W Q g S n V u Z S A z M C x c b j I w M T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0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z K S 9 U Y W J s Z T A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4 O j A 1 L j Y 3 M D Y w N D J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U g K F B h Z 2 U g M j M p L 0 F 1 d G 9 S Z W 1 v d m V k Q 2 9 s d W 1 u c z E u e 0 N v b H V t b j E s M H 0 m c X V v d D s s J n F 1 b 3 Q 7 U 2 V j d G l v b j E v V G F i b G U w M z U g K F B h Z 2 U g M j M p L 0 F 1 d G 9 S Z W 1 v d m V k Q 2 9 s d W 1 u c z E u e 0 N v b H V t b j I s M X 0 m c X V v d D s s J n F 1 b 3 Q 7 U 2 V j d G l v b j E v V G F i b G U w M z U g K F B h Z 2 U g M j M p L 0 F 1 d G 9 S Z W 1 v d m V k Q 2 9 s d W 1 u c z E u e 0 N v b H V t b j M s M n 0 m c X V v d D s s J n F 1 b 3 Q 7 U 2 V j d G l v b j E v V G F i b G U w M z U g K F B h Z 2 U g M j M p L 0 F 1 d G 9 S Z W 1 v d m V k Q 2 9 s d W 1 u c z E u e 0 N v b H V t b j Q s M 3 0 m c X V v d D s s J n F 1 b 3 Q 7 U 2 V j d G l v b j E v V G F i b G U w M z U g K F B h Z 2 U g M j M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z U g K F B h Z 2 U g M j M p L 0 F 1 d G 9 S Z W 1 v d m V k Q 2 9 s d W 1 u c z E u e 0 N v b H V t b j E s M H 0 m c X V v d D s s J n F 1 b 3 Q 7 U 2 V j d G l v b j E v V G F i b G U w M z U g K F B h Z 2 U g M j M p L 0 F 1 d G 9 S Z W 1 v d m V k Q 2 9 s d W 1 u c z E u e 0 N v b H V t b j I s M X 0 m c X V v d D s s J n F 1 b 3 Q 7 U 2 V j d G l v b j E v V G F i b G U w M z U g K F B h Z 2 U g M j M p L 0 F 1 d G 9 S Z W 1 v d m V k Q 2 9 s d W 1 u c z E u e 0 N v b H V t b j M s M n 0 m c X V v d D s s J n F 1 b 3 Q 7 U 2 V j d G l v b j E v V G F i b G U w M z U g K F B h Z 2 U g M j M p L 0 F 1 d G 9 S Z W 1 v d m V k Q 2 9 s d W 1 u c z E u e 0 N v b H V t b j Q s M 3 0 m c X V v d D s s J n F 1 b 3 Q 7 U 2 V j d G l v b j E v V G F i b G U w M z U g K F B h Z 2 U g M j M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1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z K S 9 U Y W J s Z T A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D g 6 M T g u M D I 3 N D k x N 1 o i I C 8 + P E V u d H J 5 I F R 5 c G U 9 I k Z p b G x D b 2 x 1 b W 5 U e X B l c y I g V m F s d W U 9 I n N C Z 0 F B Q U F B R 0 F B W U F B d 0 1 E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s y M D I w I F E y J n F 1 b 3 Q 7 L C Z x d W 9 0 O z I w M T k g U T I m c X V v d D s s J n F 1 b 3 Q 7 M j Y t V 2 V l a 3 N c b k V u Z G V k I E p 1 b m U g M j g s X G 4 y M D I w J n F 1 b 3 Q 7 L C Z x d W 9 0 O z I 2 L V d l Z W t z X G 5 F b m R l Z C B K d W 5 l I D M w L F x u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O S 9 B d X R v U m V t b 3 Z l Z E N v b H V t b n M x L n t D b 2 x 1 b W 4 x L D B 9 J n F 1 b 3 Q 7 L C Z x d W 9 0 O 1 N l Y 3 R p b 2 4 x L 0 F w c G V u Z D M 5 L 0 F 1 d G 9 S Z W 1 v d m V k Q 2 9 s d W 1 u c z E u e 0 N v b H V t b j I s M X 0 m c X V v d D s s J n F 1 b 3 Q 7 U 2 V j d G l v b j E v Q X B w Z W 5 k M z k v Q X V 0 b 1 J l b W 9 2 Z W R D b 2 x 1 b W 5 z M S 5 7 Q 2 9 s d W 1 u M y w y f S Z x d W 9 0 O y w m c X V v d D t T Z W N 0 a W 9 u M S 9 B c H B l b m Q z O S 9 B d X R v U m V t b 3 Z l Z E N v b H V t b n M x L n t D b 2 x 1 b W 4 0 L D N 9 J n F 1 b 3 Q 7 L C Z x d W 9 0 O 1 N l Y 3 R p b 2 4 x L 0 F w c G V u Z D M 5 L 0 F 1 d G 9 S Z W 1 v d m V k Q 2 9 s d W 1 u c z E u e 0 N v b H V t b j U s N H 0 m c X V v d D s s J n F 1 b 3 Q 7 U 2 V j d G l v b j E v Q X B w Z W 5 k M z k v Q X V 0 b 1 J l b W 9 2 Z W R D b 2 x 1 b W 5 z M S 5 7 Q 2 9 s d W 1 u N i w 1 f S Z x d W 9 0 O y w m c X V v d D t T Z W N 0 a W 9 u M S 9 B c H B l b m Q z O S 9 B d X R v U m V t b 3 Z l Z E N v b H V t b n M x L n t D b 2 x 1 b W 4 3 L D Z 9 J n F 1 b 3 Q 7 L C Z x d W 9 0 O 1 N l Y 3 R p b 2 4 x L 0 F w c G V u Z D M 5 L 0 F 1 d G 9 S Z W 1 v d m V k Q 2 9 s d W 1 u c z E u e 0 N v b H V t b j g s N 3 0 m c X V v d D s s J n F 1 b 3 Q 7 U 2 V j d G l v b j E v Q X B w Z W 5 k M z k v Q X V 0 b 1 J l b W 9 2 Z W R D b 2 x 1 b W 5 z M S 5 7 Q 2 9 s d W 1 u O S w 4 f S Z x d W 9 0 O y w m c X V v d D t T Z W N 0 a W 9 u M S 9 B c H B l b m Q z O S 9 B d X R v U m V t b 3 Z l Z E N v b H V t b n M x L n s y M D I w I F E y L D l 9 J n F 1 b 3 Q 7 L C Z x d W 9 0 O 1 N l Y 3 R p b 2 4 x L 0 F w c G V u Z D M 5 L 0 F 1 d G 9 S Z W 1 v d m V k Q 2 9 s d W 1 u c z E u e z I w M T k g U T I s M T B 9 J n F 1 b 3 Q 7 L C Z x d W 9 0 O 1 N l Y 3 R p b 2 4 x L 0 F w c G V u Z D M 5 L 0 F 1 d G 9 S Z W 1 v d m V k Q 2 9 s d W 1 u c z E u e z I 2 L V d l Z W t z X G 5 F b m R l Z C B K d W 5 l I D I 4 L F x u M j A y M C w x M X 0 m c X V v d D s s J n F 1 b 3 Q 7 U 2 V j d G l v b j E v Q X B w Z W 5 k M z k v Q X V 0 b 1 J l b W 9 2 Z W R D b 2 x 1 b W 5 z M S 5 7 M j Y t V 2 V l a 3 N c b k V u Z G V k I E p 1 b m U g M z A s X G 4 y M D E 5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k v Q X V 0 b 1 J l b W 9 2 Z W R D b 2 x 1 b W 5 z M S 5 7 Q 2 9 s d W 1 u M S w w f S Z x d W 9 0 O y w m c X V v d D t T Z W N 0 a W 9 u M S 9 B c H B l b m Q z O S 9 B d X R v U m V t b 3 Z l Z E N v b H V t b n M x L n t D b 2 x 1 b W 4 y L D F 9 J n F 1 b 3 Q 7 L C Z x d W 9 0 O 1 N l Y 3 R p b 2 4 x L 0 F w c G V u Z D M 5 L 0 F 1 d G 9 S Z W 1 v d m V k Q 2 9 s d W 1 u c z E u e 0 N v b H V t b j M s M n 0 m c X V v d D s s J n F 1 b 3 Q 7 U 2 V j d G l v b j E v Q X B w Z W 5 k M z k v Q X V 0 b 1 J l b W 9 2 Z W R D b 2 x 1 b W 5 z M S 5 7 Q 2 9 s d W 1 u N C w z f S Z x d W 9 0 O y w m c X V v d D t T Z W N 0 a W 9 u M S 9 B c H B l b m Q z O S 9 B d X R v U m V t b 3 Z l Z E N v b H V t b n M x L n t D b 2 x 1 b W 4 1 L D R 9 J n F 1 b 3 Q 7 L C Z x d W 9 0 O 1 N l Y 3 R p b 2 4 x L 0 F w c G V u Z D M 5 L 0 F 1 d G 9 S Z W 1 v d m V k Q 2 9 s d W 1 u c z E u e 0 N v b H V t b j Y s N X 0 m c X V v d D s s J n F 1 b 3 Q 7 U 2 V j d G l v b j E v Q X B w Z W 5 k M z k v Q X V 0 b 1 J l b W 9 2 Z W R D b 2 x 1 b W 5 z M S 5 7 Q 2 9 s d W 1 u N y w 2 f S Z x d W 9 0 O y w m c X V v d D t T Z W N 0 a W 9 u M S 9 B c H B l b m Q z O S 9 B d X R v U m V t b 3 Z l Z E N v b H V t b n M x L n t D b 2 x 1 b W 4 4 L D d 9 J n F 1 b 3 Q 7 L C Z x d W 9 0 O 1 N l Y 3 R p b 2 4 x L 0 F w c G V u Z D M 5 L 0 F 1 d G 9 S Z W 1 v d m V k Q 2 9 s d W 1 u c z E u e 0 N v b H V t b j k s O H 0 m c X V v d D s s J n F 1 b 3 Q 7 U 2 V j d G l v b j E v Q X B w Z W 5 k M z k v Q X V 0 b 1 J l b W 9 2 Z W R D b 2 x 1 b W 5 z M S 5 7 M j A y M C B R M i w 5 f S Z x d W 9 0 O y w m c X V v d D t T Z W N 0 a W 9 u M S 9 B c H B l b m Q z O S 9 B d X R v U m V t b 3 Z l Z E N v b H V t b n M x L n s y M D E 5 I F E y L D E w f S Z x d W 9 0 O y w m c X V v d D t T Z W N 0 a W 9 u M S 9 B c H B l b m Q z O S 9 B d X R v U m V t b 3 Z l Z E N v b H V t b n M x L n s y N i 1 X Z W V r c 1 x u R W 5 k Z W Q g S n V u Z S A y O C x c b j I w M j A s M T F 9 J n F 1 b 3 Q 7 L C Z x d W 9 0 O 1 N l Y 3 R p b 2 4 x L 0 F w c G V u Z D M 5 L 0 F 1 d G 9 S Z W 1 v d m V k Q 2 9 s d W 1 u c z E u e z I 2 L V d l Z W t z X G 5 F b m R l Z C B K d W 5 l I D M w L F x u M j A x O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M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1 N T o w M y 4 1 M D M w N z g w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S B R N C Z x d W 9 0 O y w m c X V v d D t D b 2 x 1 b W 4 0 J n F 1 b 3 Q 7 L C Z x d W 9 0 O z I w M j A g U T Q m c X V v d D s s J n F 1 b 3 Q 7 Q 2 9 s d W 1 u N i Z x d W 9 0 O y w m c X V v d D t G a X N j Y W w g M j A y M S Z x d W 9 0 O y w m c X V v d D t D b 2 x 1 b W 4 4 J n F 1 b 3 Q 7 L C Z x d W 9 0 O 0 Z p c 2 N h b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c g K F B h Z 2 U g N D E p L 0 F 1 d G 9 S Z W 1 v d m V k Q 2 9 s d W 1 u c z E u e 0 N v b H V t b j E s M H 0 m c X V v d D s s J n F 1 b 3 Q 7 U 2 V j d G l v b j E v V G F i b G U w M z c g K F B h Z 2 U g N D E p L 0 F 1 d G 9 S Z W 1 v d m V k Q 2 9 s d W 1 u c z E u e 0 N v b H V t b j I s M X 0 m c X V v d D s s J n F 1 b 3 Q 7 U 2 V j d G l v b j E v V G F i b G U w M z c g K F B h Z 2 U g N D E p L 0 F 1 d G 9 S Z W 1 v d m V k Q 2 9 s d W 1 u c z E u e z I w M j E g U T Q s M n 0 m c X V v d D s s J n F 1 b 3 Q 7 U 2 V j d G l v b j E v V G F i b G U w M z c g K F B h Z 2 U g N D E p L 0 F 1 d G 9 S Z W 1 v d m V k Q 2 9 s d W 1 u c z E u e 0 N v b H V t b j Q s M 3 0 m c X V v d D s s J n F 1 b 3 Q 7 U 2 V j d G l v b j E v V G F i b G U w M z c g K F B h Z 2 U g N D E p L 0 F 1 d G 9 S Z W 1 v d m V k Q 2 9 s d W 1 u c z E u e z I w M j A g U T Q s N H 0 m c X V v d D s s J n F 1 b 3 Q 7 U 2 V j d G l v b j E v V G F i b G U w M z c g K F B h Z 2 U g N D E p L 0 F 1 d G 9 S Z W 1 v d m V k Q 2 9 s d W 1 u c z E u e 0 N v b H V t b j Y s N X 0 m c X V v d D s s J n F 1 b 3 Q 7 U 2 V j d G l v b j E v V G F i b G U w M z c g K F B h Z 2 U g N D E p L 0 F 1 d G 9 S Z W 1 v d m V k Q 2 9 s d W 1 u c z E u e 0 Z p c 2 N h b C A y M D I x L D Z 9 J n F 1 b 3 Q 7 L C Z x d W 9 0 O 1 N l Y 3 R p b 2 4 x L 1 R h Y m x l M D M 3 I C h Q Y W d l I D Q x K S 9 B d X R v U m V t b 3 Z l Z E N v b H V t b n M x L n t D b 2 x 1 b W 4 4 L D d 9 J n F 1 b 3 Q 7 L C Z x d W 9 0 O 1 N l Y 3 R p b 2 4 x L 1 R h Y m x l M D M 3 I C h Q Y W d l I D Q x K S 9 B d X R v U m V t b 3 Z l Z E N v b H V t b n M x L n t G a X N j Y W w g M j A y M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y A o U G F n Z S A 0 M S k v Q X V 0 b 1 J l b W 9 2 Z W R D b 2 x 1 b W 5 z M S 5 7 Q 2 9 s d W 1 u M S w w f S Z x d W 9 0 O y w m c X V v d D t T Z W N 0 a W 9 u M S 9 U Y W J s Z T A z N y A o U G F n Z S A 0 M S k v Q X V 0 b 1 J l b W 9 2 Z W R D b 2 x 1 b W 5 z M S 5 7 Q 2 9 s d W 1 u M i w x f S Z x d W 9 0 O y w m c X V v d D t T Z W N 0 a W 9 u M S 9 U Y W J s Z T A z N y A o U G F n Z S A 0 M S k v Q X V 0 b 1 J l b W 9 2 Z W R D b 2 x 1 b W 5 z M S 5 7 M j A y M S B R N C w y f S Z x d W 9 0 O y w m c X V v d D t T Z W N 0 a W 9 u M S 9 U Y W J s Z T A z N y A o U G F n Z S A 0 M S k v Q X V 0 b 1 J l b W 9 2 Z W R D b 2 x 1 b W 5 z M S 5 7 Q 2 9 s d W 1 u N C w z f S Z x d W 9 0 O y w m c X V v d D t T Z W N 0 a W 9 u M S 9 U Y W J s Z T A z N y A o U G F n Z S A 0 M S k v Q X V 0 b 1 J l b W 9 2 Z W R D b 2 x 1 b W 5 z M S 5 7 M j A y M C B R N C w 0 f S Z x d W 9 0 O y w m c X V v d D t T Z W N 0 a W 9 u M S 9 U Y W J s Z T A z N y A o U G F n Z S A 0 M S k v Q X V 0 b 1 J l b W 9 2 Z W R D b 2 x 1 b W 5 z M S 5 7 Q 2 9 s d W 1 u N i w 1 f S Z x d W 9 0 O y w m c X V v d D t T Z W N 0 a W 9 u M S 9 U Y W J s Z T A z N y A o U G F n Z S A 0 M S k v Q X V 0 b 1 J l b W 9 2 Z W R D b 2 x 1 b W 5 z M S 5 7 R m l z Y 2 F s I D I w M j E s N n 0 m c X V v d D s s J n F 1 b 3 Q 7 U 2 V j d G l v b j E v V G F i b G U w M z c g K F B h Z 2 U g N D E p L 0 F 1 d G 9 S Z W 1 v d m V k Q 2 9 s d W 1 u c z E u e 0 N v b H V t b j g s N 3 0 m c X V v d D s s J n F 1 b 3 Q 7 U 2 V j d G l v b j E v V G F i b G U w M z c g K F B h Z 2 U g N D E p L 0 F 1 d G 9 S Z W 1 v d m V k Q 2 9 s d W 1 u c z E u e 0 Z p c 2 N h b C A y M D I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y U y M C h Q Y W d l J T I w N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v V G F i b G U w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N D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C U y M C h Q Y W d l J T I w M j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T g 6 M D U u M D g 5 O D E 0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M C A o U G F n Z S A y N y k v Q X V 0 b 1 J l b W 9 2 Z W R D b 2 x 1 b W 5 z M S 5 7 Q 2 9 s d W 1 u M S w w f S Z x d W 9 0 O y w m c X V v d D t T Z W N 0 a W 9 u M S 9 U Y W J s Z T A 0 M C A o U G F n Z S A y N y k v Q X V 0 b 1 J l b W 9 2 Z W R D b 2 x 1 b W 5 z M S 5 7 Q 2 9 s d W 1 u M i w x f S Z x d W 9 0 O y w m c X V v d D t T Z W N 0 a W 9 u M S 9 U Y W J s Z T A 0 M C A o U G F n Z S A y N y k v Q X V 0 b 1 J l b W 9 2 Z W R D b 2 x 1 b W 5 z M S 5 7 Q 2 9 s d W 1 u M y w y f S Z x d W 9 0 O y w m c X V v d D t T Z W N 0 a W 9 u M S 9 U Y W J s Z T A 0 M C A o U G F n Z S A y N y k v Q X V 0 b 1 J l b W 9 2 Z W R D b 2 x 1 b W 5 z M S 5 7 Q 2 9 s d W 1 u N C w z f S Z x d W 9 0 O y w m c X V v d D t T Z W N 0 a W 9 u M S 9 U Y W J s Z T A 0 M C A o U G F n Z S A y N y k v Q X V 0 b 1 J l b W 9 2 Z W R D b 2 x 1 b W 5 z M S 5 7 Q 2 9 s d W 1 u N S w 0 f S Z x d W 9 0 O y w m c X V v d D t T Z W N 0 a W 9 u M S 9 U Y W J s Z T A 0 M C A o U G F n Z S A y N y k v Q X V 0 b 1 J l b W 9 2 Z W R D b 2 x 1 b W 5 z M S 5 7 Q 2 9 s d W 1 u N i w 1 f S Z x d W 9 0 O y w m c X V v d D t T Z W N 0 a W 9 u M S 9 U Y W J s Z T A 0 M C A o U G F n Z S A y N y k v Q X V 0 b 1 J l b W 9 2 Z W R D b 2 x 1 b W 5 z M S 5 7 Q 2 9 s d W 1 u N y w 2 f S Z x d W 9 0 O y w m c X V v d D t T Z W N 0 a W 9 u M S 9 U Y W J s Z T A 0 M C A o U G F n Z S A y N y k v Q X V 0 b 1 J l b W 9 2 Z W R D b 2 x 1 b W 5 z M S 5 7 Q 2 9 s d W 1 u O C w 3 f S Z x d W 9 0 O y w m c X V v d D t T Z W N 0 a W 9 u M S 9 U Y W J s Z T A 0 M C A o U G F n Z S A y N y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0 M C A o U G F n Z S A y N y k v Q X V 0 b 1 J l b W 9 2 Z W R D b 2 x 1 b W 5 z M S 5 7 Q 2 9 s d W 1 u M S w w f S Z x d W 9 0 O y w m c X V v d D t T Z W N 0 a W 9 u M S 9 U Y W J s Z T A 0 M C A o U G F n Z S A y N y k v Q X V 0 b 1 J l b W 9 2 Z W R D b 2 x 1 b W 5 z M S 5 7 Q 2 9 s d W 1 u M i w x f S Z x d W 9 0 O y w m c X V v d D t T Z W N 0 a W 9 u M S 9 U Y W J s Z T A 0 M C A o U G F n Z S A y N y k v Q X V 0 b 1 J l b W 9 2 Z W R D b 2 x 1 b W 5 z M S 5 7 Q 2 9 s d W 1 u M y w y f S Z x d W 9 0 O y w m c X V v d D t T Z W N 0 a W 9 u M S 9 U Y W J s Z T A 0 M C A o U G F n Z S A y N y k v Q X V 0 b 1 J l b W 9 2 Z W R D b 2 x 1 b W 5 z M S 5 7 Q 2 9 s d W 1 u N C w z f S Z x d W 9 0 O y w m c X V v d D t T Z W N 0 a W 9 u M S 9 U Y W J s Z T A 0 M C A o U G F n Z S A y N y k v Q X V 0 b 1 J l b W 9 2 Z W R D b 2 x 1 b W 5 z M S 5 7 Q 2 9 s d W 1 u N S w 0 f S Z x d W 9 0 O y w m c X V v d D t T Z W N 0 a W 9 u M S 9 U Y W J s Z T A 0 M C A o U G F n Z S A y N y k v Q X V 0 b 1 J l b W 9 2 Z W R D b 2 x 1 b W 5 z M S 5 7 Q 2 9 s d W 1 u N i w 1 f S Z x d W 9 0 O y w m c X V v d D t T Z W N 0 a W 9 u M S 9 U Y W J s Z T A 0 M C A o U G F n Z S A y N y k v Q X V 0 b 1 J l b W 9 2 Z W R D b 2 x 1 b W 5 z M S 5 7 Q 2 9 s d W 1 u N y w 2 f S Z x d W 9 0 O y w m c X V v d D t T Z W N 0 a W 9 u M S 9 U Y W J s Z T A 0 M C A o U G F n Z S A y N y k v Q X V 0 b 1 J l b W 9 2 Z W R D b 2 x 1 b W 5 z M S 5 7 Q 2 9 s d W 1 u O C w 3 f S Z x d W 9 0 O y w m c X V v d D t T Z W N 0 a W 9 u M S 9 U Y W J s Z T A 0 M C A o U G F n Z S A y N y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A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C U y M C h Q Y W d l J T I w M j c p L 1 R h Y m x l M D Q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A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N D o w M D o w N i 4 z M D I 1 N D c 2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s y N i 1 X Z W V r c 1 x u R W 5 k Z W Q g S n V u Z V x u M j c s I D I w M j E m c X V v d D s s J n F 1 b 3 Q 7 Q 2 9 s d W 1 u O C Z x d W 9 0 O y w m c X V v d D s y N i 1 X Z W V r c 1 x u R W 5 k Z W Q g S n V u Z V x u M j g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C A o U G F n Z S A y O C k v Q X V 0 b 1 J l b W 9 2 Z W R D b 2 x 1 b W 5 z M S 5 7 Q 2 9 s d W 1 u M S w w f S Z x d W 9 0 O y w m c X V v d D t T Z W N 0 a W 9 u M S 9 U Y W J s Z T A z O C A o U G F n Z S A y O C k v Q X V 0 b 1 J l b W 9 2 Z W R D b 2 x 1 b W 5 z M S 5 7 Q 2 9 s d W 1 u M i w x f S Z x d W 9 0 O y w m c X V v d D t T Z W N 0 a W 9 u M S 9 U Y W J s Z T A z O C A o U G F n Z S A y O C k v Q X V 0 b 1 J l b W 9 2 Z W R D b 2 x 1 b W 5 z M S 5 7 M j A y M S B R M i w y f S Z x d W 9 0 O y w m c X V v d D t T Z W N 0 a W 9 u M S 9 U Y W J s Z T A z O C A o U G F n Z S A y O C k v Q X V 0 b 1 J l b W 9 2 Z W R D b 2 x 1 b W 5 z M S 5 7 Q 2 9 s d W 1 u N C w z f S Z x d W 9 0 O y w m c X V v d D t T Z W N 0 a W 9 u M S 9 U Y W J s Z T A z O C A o U G F n Z S A y O C k v Q X V 0 b 1 J l b W 9 2 Z W R D b 2 x 1 b W 5 z M S 5 7 M j A y M C B R M i w 0 f S Z x d W 9 0 O y w m c X V v d D t T Z W N 0 a W 9 u M S 9 U Y W J s Z T A z O C A o U G F n Z S A y O C k v Q X V 0 b 1 J l b W 9 2 Z W R D b 2 x 1 b W 5 z M S 5 7 Q 2 9 s d W 1 u N i w 1 f S Z x d W 9 0 O y w m c X V v d D t T Z W N 0 a W 9 u M S 9 U Y W J s Z T A z O C A o U G F n Z S A y O C k v Q X V 0 b 1 J l b W 9 2 Z W R D b 2 x 1 b W 5 z M S 5 7 M j Y t V 2 V l a 3 N c b k V u Z G V k I E p 1 b m V c b j I 3 L C A y M D I x L D Z 9 J n F 1 b 3 Q 7 L C Z x d W 9 0 O 1 N l Y 3 R p b 2 4 x L 1 R h Y m x l M D M 4 I C h Q Y W d l I D I 4 K S 9 B d X R v U m V t b 3 Z l Z E N v b H V t b n M x L n t D b 2 x 1 b W 4 4 L D d 9 J n F 1 b 3 Q 7 L C Z x d W 9 0 O 1 N l Y 3 R p b 2 4 x L 1 R h Y m x l M D M 4 I C h Q Y W d l I D I 4 K S 9 B d X R v U m V t b 3 Z l Z E N v b H V t b n M x L n s y N i 1 X Z W V r c 1 x u R W 5 k Z W Q g S n V u Z V x u M j g s I D I w M j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g g K F B h Z 2 U g M j g p L 0 F 1 d G 9 S Z W 1 v d m V k Q 2 9 s d W 1 u c z E u e 0 N v b H V t b j E s M H 0 m c X V v d D s s J n F 1 b 3 Q 7 U 2 V j d G l v b j E v V G F i b G U w M z g g K F B h Z 2 U g M j g p L 0 F 1 d G 9 S Z W 1 v d m V k Q 2 9 s d W 1 u c z E u e 0 N v b H V t b j I s M X 0 m c X V v d D s s J n F 1 b 3 Q 7 U 2 V j d G l v b j E v V G F i b G U w M z g g K F B h Z 2 U g M j g p L 0 F 1 d G 9 S Z W 1 v d m V k Q 2 9 s d W 1 u c z E u e z I w M j E g U T I s M n 0 m c X V v d D s s J n F 1 b 3 Q 7 U 2 V j d G l v b j E v V G F i b G U w M z g g K F B h Z 2 U g M j g p L 0 F 1 d G 9 S Z W 1 v d m V k Q 2 9 s d W 1 u c z E u e 0 N v b H V t b j Q s M 3 0 m c X V v d D s s J n F 1 b 3 Q 7 U 2 V j d G l v b j E v V G F i b G U w M z g g K F B h Z 2 U g M j g p L 0 F 1 d G 9 S Z W 1 v d m V k Q 2 9 s d W 1 u c z E u e z I w M j A g U T I s N H 0 m c X V v d D s s J n F 1 b 3 Q 7 U 2 V j d G l v b j E v V G F i b G U w M z g g K F B h Z 2 U g M j g p L 0 F 1 d G 9 S Z W 1 v d m V k Q 2 9 s d W 1 u c z E u e 0 N v b H V t b j Y s N X 0 m c X V v d D s s J n F 1 b 3 Q 7 U 2 V j d G l v b j E v V G F i b G U w M z g g K F B h Z 2 U g M j g p L 0 F 1 d G 9 S Z W 1 v d m V k Q 2 9 s d W 1 u c z E u e z I 2 L V d l Z W t z X G 5 F b m R l Z C B K d W 5 l X G 4 y N y w g M j A y M S w 2 f S Z x d W 9 0 O y w m c X V v d D t T Z W N 0 a W 9 u M S 9 U Y W J s Z T A z O C A o U G F n Z S A y O C k v Q X V 0 b 1 J l b W 9 2 Z W R D b 2 x 1 b W 5 z M S 5 7 Q 2 9 s d W 1 u O C w 3 f S Z x d W 9 0 O y w m c X V v d D t T Z W N 0 a W 9 u M S 9 U Y W J s Z T A z O C A o U G F n Z S A y O C k v Q X V 0 b 1 J l b W 9 2 Z W R D b 2 x 1 b W 5 z M S 5 7 M j Y t V 2 V l a 3 N c b k V u Z G V k I E p 1 b m V c b j I 4 L C A y M D I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O C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v V G F i b G U w M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Q 6 M D I 6 M T c u N j Q 4 N D A x N V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M S k v Q X V 0 b 1 J l b W 9 2 Z W R D b 2 x 1 b W 5 z M S 5 7 Q 2 9 s d W 1 u M S w w f S Z x d W 9 0 O y w m c X V v d D t T Z W N 0 a W 9 u M S 9 U Y W J s Z T A y N y A o U G F n Z S A y M S k v Q X V 0 b 1 J l b W 9 2 Z W R D b 2 x 1 b W 5 z M S 5 7 Q 2 9 s d W 1 u M i w x f S Z x d W 9 0 O y w m c X V v d D t T Z W N 0 a W 9 u M S 9 U Y W J s Z T A y N y A o U G F n Z S A y M S k v Q X V 0 b 1 J l b W 9 2 Z W R D b 2 x 1 b W 5 z M S 5 7 M j A y M C B R M S w y f S Z x d W 9 0 O y w m c X V v d D t T Z W N 0 a W 9 u M S 9 U Y W J s Z T A y N y A o U G F n Z S A y M S k v Q X V 0 b 1 J l b W 9 2 Z W R D b 2 x 1 b W 5 z M S 5 7 Q 2 9 s d W 1 u N C w z f S Z x d W 9 0 O y w m c X V v d D t T Z W N 0 a W 9 u M S 9 U Y W J s Z T A y N y A o U G F n Z S A y M S k v Q X V 0 b 1 J l b W 9 2 Z W R D b 2 x 1 b W 5 z M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y A o U G F n Z S A y M S k v Q X V 0 b 1 J l b W 9 2 Z W R D b 2 x 1 b W 5 z M S 5 7 Q 2 9 s d W 1 u M S w w f S Z x d W 9 0 O y w m c X V v d D t T Z W N 0 a W 9 u M S 9 U Y W J s Z T A y N y A o U G F n Z S A y M S k v Q X V 0 b 1 J l b W 9 2 Z W R D b 2 x 1 b W 5 z M S 5 7 Q 2 9 s d W 1 u M i w x f S Z x d W 9 0 O y w m c X V v d D t T Z W N 0 a W 9 u M S 9 U Y W J s Z T A y N y A o U G F n Z S A y M S k v Q X V 0 b 1 J l b W 9 2 Z W R D b 2 x 1 b W 5 z M S 5 7 M j A y M C B R M S w y f S Z x d W 9 0 O y w m c X V v d D t T Z W N 0 a W 9 u M S 9 U Y W J s Z T A y N y A o U G F n Z S A y M S k v Q X V 0 b 1 J l b W 9 2 Z W R D b 2 x 1 b W 5 z M S 5 7 Q 2 9 s d W 1 u N C w z f S Z x d W 9 0 O y w m c X V v d D t T Z W N 0 a W 9 u M S 9 U Y W J s Z T A y N y A o U G F n Z S A y M S k v Q X V 0 b 1 J l b W 9 2 Z W R D b 2 x 1 b W 5 z M S 5 7 M j A x O S B R M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L 1 R h Y m x l M D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M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0 O j A 0 O j I 3 L j U 4 M T U 2 N z B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z I p L 0 F 1 d G 9 S Z W 1 v d m V k Q 2 9 s d W 1 u c z E u e 0 N v b H V t b j E s M H 0 m c X V v d D s s J n F 1 b 3 Q 7 U 2 V j d G l v b j E v V G F i b G U w M j k g K F B h Z 2 U g M z I p L 0 F 1 d G 9 S Z W 1 v d m V k Q 2 9 s d W 1 u c z E u e 0 N v b H V t b j I s M X 0 m c X V v d D s s J n F 1 b 3 Q 7 U 2 V j d G l v b j E v V G F i b G U w M j k g K F B h Z 2 U g M z I p L 0 F 1 d G 9 S Z W 1 v d m V k Q 2 9 s d W 1 u c z E u e 0 N v b H V t b j M s M n 0 m c X V v d D s s J n F 1 b 3 Q 7 U 2 V j d G l v b j E v V G F i b G U w M j k g K F B h Z 2 U g M z I p L 0 F 1 d G 9 S Z W 1 v d m V k Q 2 9 s d W 1 u c z E u e 0 N v b H V t b j Q s M 3 0 m c X V v d D s s J n F 1 b 3 Q 7 U 2 V j d G l v b j E v V G F i b G U w M j k g K F B h Z 2 U g M z I p L 0 F 1 d G 9 S Z W 1 v d m V k Q 2 9 s d W 1 u c z E u e 0 N v b H V t b j U s N H 0 m c X V v d D s s J n F 1 b 3 Q 7 U 2 V j d G l v b j E v V G F i b G U w M j k g K F B h Z 2 U g M z I p L 0 F 1 d G 9 S Z W 1 v d m V k Q 2 9 s d W 1 u c z E u e 0 N v b H V t b j Y s N X 0 m c X V v d D s s J n F 1 b 3 Q 7 U 2 V j d G l v b j E v V G F i b G U w M j k g K F B h Z 2 U g M z I p L 0 F 1 d G 9 S Z W 1 v d m V k Q 2 9 s d W 1 u c z E u e 0 N v b H V t b j c s N n 0 m c X V v d D s s J n F 1 b 3 Q 7 U 2 V j d G l v b j E v V G F i b G U w M j k g K F B h Z 2 U g M z I p L 0 F 1 d G 9 S Z W 1 v d m V k Q 2 9 s d W 1 u c z E u e 0 N v b H V t b j g s N 3 0 m c X V v d D s s J n F 1 b 3 Q 7 U 2 V j d G l v b j E v V G F i b G U w M j k g K F B h Z 2 U g M z I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k g K F B h Z 2 U g M z I p L 0 F 1 d G 9 S Z W 1 v d m V k Q 2 9 s d W 1 u c z E u e 0 N v b H V t b j E s M H 0 m c X V v d D s s J n F 1 b 3 Q 7 U 2 V j d G l v b j E v V G F i b G U w M j k g K F B h Z 2 U g M z I p L 0 F 1 d G 9 S Z W 1 v d m V k Q 2 9 s d W 1 u c z E u e 0 N v b H V t b j I s M X 0 m c X V v d D s s J n F 1 b 3 Q 7 U 2 V j d G l v b j E v V G F i b G U w M j k g K F B h Z 2 U g M z I p L 0 F 1 d G 9 S Z W 1 v d m V k Q 2 9 s d W 1 u c z E u e 0 N v b H V t b j M s M n 0 m c X V v d D s s J n F 1 b 3 Q 7 U 2 V j d G l v b j E v V G F i b G U w M j k g K F B h Z 2 U g M z I p L 0 F 1 d G 9 S Z W 1 v d m V k Q 2 9 s d W 1 u c z E u e 0 N v b H V t b j Q s M 3 0 m c X V v d D s s J n F 1 b 3 Q 7 U 2 V j d G l v b j E v V G F i b G U w M j k g K F B h Z 2 U g M z I p L 0 F 1 d G 9 S Z W 1 v d m V k Q 2 9 s d W 1 u c z E u e 0 N v b H V t b j U s N H 0 m c X V v d D s s J n F 1 b 3 Q 7 U 2 V j d G l v b j E v V G F i b G U w M j k g K F B h Z 2 U g M z I p L 0 F 1 d G 9 S Z W 1 v d m V k Q 2 9 s d W 1 u c z E u e 0 N v b H V t b j Y s N X 0 m c X V v d D s s J n F 1 b 3 Q 7 U 2 V j d G l v b j E v V G F i b G U w M j k g K F B h Z 2 U g M z I p L 0 F 1 d G 9 S Z W 1 v d m V k Q 2 9 s d W 1 u c z E u e 0 N v b H V t b j c s N n 0 m c X V v d D s s J n F 1 b 3 Q 7 U 2 V j d G l v b j E v V G F i b G U w M j k g K F B h Z 2 U g M z I p L 0 F 1 d G 9 S Z W 1 v d m V k Q 2 9 s d W 1 u c z E u e 0 N v b H V t b j g s N 3 0 m c X V v d D s s J n F 1 b 3 Q 7 U 2 V j d G l v b j E v V G F i b G U w M j k g K F B h Z 2 U g M z I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M y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Q 6 M D Y 6 M j U u N D A y M z M 5 N l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i A o U G F n Z S A y M S k g K D I p L 0 F 1 d G 9 S Z W 1 v d m V k Q 2 9 s d W 1 u c z E u e 0 N v b H V t b j E s M H 0 m c X V v d D s s J n F 1 b 3 Q 7 U 2 V j d G l v b j E v V G F i b G U w M z I g K F B h Z 2 U g M j E p I C g y K S 9 B d X R v U m V t b 3 Z l Z E N v b H V t b n M x L n t D b 2 x 1 b W 4 y L D F 9 J n F 1 b 3 Q 7 L C Z x d W 9 0 O 1 N l Y 3 R p b 2 4 x L 1 R h Y m x l M D M y I C h Q Y W d l I D I x K S A o M i k v Q X V 0 b 1 J l b W 9 2 Z W R D b 2 x 1 b W 5 z M S 5 7 Q 2 9 s d W 1 u M y w y f S Z x d W 9 0 O y w m c X V v d D t T Z W N 0 a W 9 u M S 9 U Y W J s Z T A z M i A o U G F n Z S A y M S k g K D I p L 0 F 1 d G 9 S Z W 1 v d m V k Q 2 9 s d W 1 u c z E u e 0 N v b H V t b j Q s M 3 0 m c X V v d D s s J n F 1 b 3 Q 7 U 2 V j d G l v b j E v V G F i b G U w M z I g K F B h Z 2 U g M j E p I C g y K S 9 B d X R v U m V t b 3 Z l Z E N v b H V t b n M x L n t D b 2 x 1 b W 4 1 L D R 9 J n F 1 b 3 Q 7 L C Z x d W 9 0 O 1 N l Y 3 R p b 2 4 x L 1 R h Y m x l M D M y I C h Q Y W d l I D I x K S A o M i k v Q X V 0 b 1 J l b W 9 2 Z W R D b 2 x 1 b W 5 z M S 5 7 Q 2 9 s d W 1 u N i w 1 f S Z x d W 9 0 O y w m c X V v d D t T Z W N 0 a W 9 u M S 9 U Y W J s Z T A z M i A o U G F n Z S A y M S k g K D I p L 0 F 1 d G 9 S Z W 1 v d m V k Q 2 9 s d W 1 u c z E u e 0 N v b H V t b j c s N n 0 m c X V v d D s s J n F 1 b 3 Q 7 U 2 V j d G l v b j E v V G F i b G U w M z I g K F B h Z 2 U g M j E p I C g y K S 9 B d X R v U m V t b 3 Z l Z E N v b H V t b n M x L n t D b 2 x 1 b W 4 4 L D d 9 J n F 1 b 3 Q 7 L C Z x d W 9 0 O 1 N l Y 3 R p b 2 4 x L 1 R h Y m x l M D M y I C h Q Y W d l I D I x K S A o M i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M i A o U G F n Z S A y M S k g K D I p L 0 F 1 d G 9 S Z W 1 v d m V k Q 2 9 s d W 1 u c z E u e 0 N v b H V t b j E s M H 0 m c X V v d D s s J n F 1 b 3 Q 7 U 2 V j d G l v b j E v V G F i b G U w M z I g K F B h Z 2 U g M j E p I C g y K S 9 B d X R v U m V t b 3 Z l Z E N v b H V t b n M x L n t D b 2 x 1 b W 4 y L D F 9 J n F 1 b 3 Q 7 L C Z x d W 9 0 O 1 N l Y 3 R p b 2 4 x L 1 R h Y m x l M D M y I C h Q Y W d l I D I x K S A o M i k v Q X V 0 b 1 J l b W 9 2 Z W R D b 2 x 1 b W 5 z M S 5 7 Q 2 9 s d W 1 u M y w y f S Z x d W 9 0 O y w m c X V v d D t T Z W N 0 a W 9 u M S 9 U Y W J s Z T A z M i A o U G F n Z S A y M S k g K D I p L 0 F 1 d G 9 S Z W 1 v d m V k Q 2 9 s d W 1 u c z E u e 0 N v b H V t b j Q s M 3 0 m c X V v d D s s J n F 1 b 3 Q 7 U 2 V j d G l v b j E v V G F i b G U w M z I g K F B h Z 2 U g M j E p I C g y K S 9 B d X R v U m V t b 3 Z l Z E N v b H V t b n M x L n t D b 2 x 1 b W 4 1 L D R 9 J n F 1 b 3 Q 7 L C Z x d W 9 0 O 1 N l Y 3 R p b 2 4 x L 1 R h Y m x l M D M y I C h Q Y W d l I D I x K S A o M i k v Q X V 0 b 1 J l b W 9 2 Z W R D b 2 x 1 b W 5 z M S 5 7 Q 2 9 s d W 1 u N i w 1 f S Z x d W 9 0 O y w m c X V v d D t T Z W N 0 a W 9 u M S 9 U Y W J s Z T A z M i A o U G F n Z S A y M S k g K D I p L 0 F 1 d G 9 S Z W 1 v d m V k Q 2 9 s d W 1 u c z E u e 0 N v b H V t b j c s N n 0 m c X V v d D s s J n F 1 b 3 Q 7 U 2 V j d G l v b j E v V G F i b G U w M z I g K F B h Z 2 U g M j E p I C g y K S 9 B d X R v U m V t b 3 Z l Z E N v b H V t b n M x L n t D b 2 x 1 b W 4 4 L D d 9 J n F 1 b 3 Q 7 L C Z x d W 9 0 O 1 N l Y 3 R p b 2 4 x L 1 R h Y m x l M D M y I C h Q Y W d l I D I x K S A o M i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x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J T I w K D I p L 1 R h Y m x l M D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x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N D o w O D o 0 M y 4 x N T M 4 M D E z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C B R M i Z x d W 9 0 O y w m c X V v d D t D b 2 x 1 b W 4 0 J n F 1 b 3 Q 7 L C Z x d W 9 0 O z I w M T k g U T I m c X V v d D s s J n F 1 b 3 Q 7 Q 2 9 s d W 1 u N i Z x d W 9 0 O y w m c X V v d D s y N i 1 X Z W V r c 1 x u R W 5 k Z W Q g S n V u Z V x u M j g s I D I w M j A m c X V v d D s s J n F 1 b 3 Q 7 Q 2 9 s d W 1 u O C Z x d W 9 0 O y w m c X V v d D s y N i 1 X Z W V r c 1 x u R W 5 k Z W Q g S n V u Z V x u M z A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i A o U G F n Z S A y M y k v Q X V 0 b 1 J l b W 9 2 Z W R D b 2 x 1 b W 5 z M S 5 7 Q 2 9 s d W 1 u M S w w f S Z x d W 9 0 O y w m c X V v d D t T Z W N 0 a W 9 u M S 9 U Y W J s Z T A z N i A o U G F n Z S A y M y k v Q X V 0 b 1 J l b W 9 2 Z W R D b 2 x 1 b W 5 z M S 5 7 Q 2 9 s d W 1 u M i w x f S Z x d W 9 0 O y w m c X V v d D t T Z W N 0 a W 9 u M S 9 U Y W J s Z T A z N i A o U G F n Z S A y M y k v Q X V 0 b 1 J l b W 9 2 Z W R D b 2 x 1 b W 5 z M S 5 7 M j A y M C B R M i w y f S Z x d W 9 0 O y w m c X V v d D t T Z W N 0 a W 9 u M S 9 U Y W J s Z T A z N i A o U G F n Z S A y M y k v Q X V 0 b 1 J l b W 9 2 Z W R D b 2 x 1 b W 5 z M S 5 7 Q 2 9 s d W 1 u N C w z f S Z x d W 9 0 O y w m c X V v d D t T Z W N 0 a W 9 u M S 9 U Y W J s Z T A z N i A o U G F n Z S A y M y k v Q X V 0 b 1 J l b W 9 2 Z W R D b 2 x 1 b W 5 z M S 5 7 M j A x O S B R M i w 0 f S Z x d W 9 0 O y w m c X V v d D t T Z W N 0 a W 9 u M S 9 U Y W J s Z T A z N i A o U G F n Z S A y M y k v Q X V 0 b 1 J l b W 9 2 Z W R D b 2 x 1 b W 5 z M S 5 7 Q 2 9 s d W 1 u N i w 1 f S Z x d W 9 0 O y w m c X V v d D t T Z W N 0 a W 9 u M S 9 U Y W J s Z T A z N i A o U G F n Z S A y M y k v Q X V 0 b 1 J l b W 9 2 Z W R D b 2 x 1 b W 5 z M S 5 7 M j Y t V 2 V l a 3 N c b k V u Z G V k I E p 1 b m V c b j I 4 L C A y M D I w L D Z 9 J n F 1 b 3 Q 7 L C Z x d W 9 0 O 1 N l Y 3 R p b 2 4 x L 1 R h Y m x l M D M 2 I C h Q Y W d l I D I z K S 9 B d X R v U m V t b 3 Z l Z E N v b H V t b n M x L n t D b 2 x 1 b W 4 4 L D d 9 J n F 1 b 3 Q 7 L C Z x d W 9 0 O 1 N l Y 3 R p b 2 4 x L 1 R h Y m x l M D M 2 I C h Q Y W d l I D I z K S 9 B d X R v U m V t b 3 Z l Z E N v b H V t b n M x L n s y N i 1 X Z W V r c 1 x u R W 5 k Z W Q g S n V u Z V x u M z A s I D I w M T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M p L 0 F 1 d G 9 S Z W 1 v d m V k Q 2 9 s d W 1 u c z E u e 0 N v b H V t b j E s M H 0 m c X V v d D s s J n F 1 b 3 Q 7 U 2 V j d G l v b j E v V G F i b G U w M z Y g K F B h Z 2 U g M j M p L 0 F 1 d G 9 S Z W 1 v d m V k Q 2 9 s d W 1 u c z E u e 0 N v b H V t b j I s M X 0 m c X V v d D s s J n F 1 b 3 Q 7 U 2 V j d G l v b j E v V G F i b G U w M z Y g K F B h Z 2 U g M j M p L 0 F 1 d G 9 S Z W 1 v d m V k Q 2 9 s d W 1 u c z E u e z I w M j A g U T I s M n 0 m c X V v d D s s J n F 1 b 3 Q 7 U 2 V j d G l v b j E v V G F i b G U w M z Y g K F B h Z 2 U g M j M p L 0 F 1 d G 9 S Z W 1 v d m V k Q 2 9 s d W 1 u c z E u e 0 N v b H V t b j Q s M 3 0 m c X V v d D s s J n F 1 b 3 Q 7 U 2 V j d G l v b j E v V G F i b G U w M z Y g K F B h Z 2 U g M j M p L 0 F 1 d G 9 S Z W 1 v d m V k Q 2 9 s d W 1 u c z E u e z I w M T k g U T I s N H 0 m c X V v d D s s J n F 1 b 3 Q 7 U 2 V j d G l v b j E v V G F i b G U w M z Y g K F B h Z 2 U g M j M p L 0 F 1 d G 9 S Z W 1 v d m V k Q 2 9 s d W 1 u c z E u e 0 N v b H V t b j Y s N X 0 m c X V v d D s s J n F 1 b 3 Q 7 U 2 V j d G l v b j E v V G F i b G U w M z Y g K F B h Z 2 U g M j M p L 0 F 1 d G 9 S Z W 1 v d m V k Q 2 9 s d W 1 u c z E u e z I 2 L V d l Z W t z X G 5 F b m R l Z C B K d W 5 l X G 4 y O C w g M j A y M C w 2 f S Z x d W 9 0 O y w m c X V v d D t T Z W N 0 a W 9 u M S 9 U Y W J s Z T A z N i A o U G F n Z S A y M y k v Q X V 0 b 1 J l b W 9 2 Z W R D b 2 x 1 b W 5 z M S 5 7 Q 2 9 s d W 1 u O C w 3 f S Z x d W 9 0 O y w m c X V v d D t T Z W N 0 a W 9 u M S 9 U Y W J s Z T A z N i A o U G F n Z S A y M y k v Q X V 0 b 1 J l b W 9 2 Z W R D b 2 x 1 b W 5 z M S 5 7 M j Y t V 2 V l a 3 N c b k V u Z G V k I E p 1 b m V c b j M w L C A y M D E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i U y M C h Q Y W d l J T I w M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v V G F i b G U w M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M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i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F U M D M 6 N D M 6 M D I u N j A x N D I y O F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i A o U G F n Z S A 1 M S k v Q X V 0 b 1 J l b W 9 2 Z W R D b 2 x 1 b W 5 z M S 5 7 Q 2 9 s d W 1 u M S w w f S Z x d W 9 0 O y w m c X V v d D t T Z W N 0 a W 9 u M S 9 U Y W J s Z T A 3 M i A o U G F n Z S A 1 M S k v Q X V 0 b 1 J l b W 9 2 Z W R D b 2 x 1 b W 5 z M S 5 7 Q 2 9 s d W 1 u M i w x f S Z x d W 9 0 O y w m c X V v d D t T Z W N 0 a W 9 u M S 9 U Y W J s Z T A 3 M i A o U G F n Z S A 1 M S k v Q X V 0 b 1 J l b W 9 2 Z W R D b 2 x 1 b W 5 z M S 5 7 Q 2 9 s d W 1 u M y w y f S Z x d W 9 0 O y w m c X V v d D t T Z W N 0 a W 9 u M S 9 U Y W J s Z T A 3 M i A o U G F n Z S A 1 M S k v Q X V 0 b 1 J l b W 9 2 Z W R D b 2 x 1 b W 5 z M S 5 7 Q 2 9 s d W 1 u N C w z f S Z x d W 9 0 O y w m c X V v d D t T Z W N 0 a W 9 u M S 9 U Y W J s Z T A 3 M i A o U G F n Z S A 1 M S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M i A o U G F n Z S A 1 M S k v Q X V 0 b 1 J l b W 9 2 Z W R D b 2 x 1 b W 5 z M S 5 7 Q 2 9 s d W 1 u M S w w f S Z x d W 9 0 O y w m c X V v d D t T Z W N 0 a W 9 u M S 9 U Y W J s Z T A 3 M i A o U G F n Z S A 1 M S k v Q X V 0 b 1 J l b W 9 2 Z W R D b 2 x 1 b W 5 z M S 5 7 Q 2 9 s d W 1 u M i w x f S Z x d W 9 0 O y w m c X V v d D t T Z W N 0 a W 9 u M S 9 U Y W J s Z T A 3 M i A o U G F n Z S A 1 M S k v Q X V 0 b 1 J l b W 9 2 Z W R D b 2 x 1 b W 5 z M S 5 7 Q 2 9 s d W 1 u M y w y f S Z x d W 9 0 O y w m c X V v d D t T Z W N 0 a W 9 u M S 9 U Y W J s Z T A 3 M i A o U G F n Z S A 1 M S k v Q X V 0 b 1 J l b W 9 2 Z W R D b 2 x 1 b W 5 z M S 5 7 Q 2 9 s d W 1 u N C w z f S Z x d W 9 0 O y w m c X V v d D t T Z W N 0 a W 9 u M S 9 U Y W J s Z T A 3 M i A o U G F n Z S A 1 M S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z I l M j A o U G F n Z S U y M D U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i U y M C h Q Y W d l J T I w N T E p L 1 R h Y m x l M D c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I l M j A o U G F n Z S U y M D U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0 J T I w K F B h Z 2 U l M j A 1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x V D A z O j Q z O j I 5 L j E w N T c 3 M j h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Q g K F B h Z 2 U g N T E p L 0 F 1 d G 9 S Z W 1 v d m V k Q 2 9 s d W 1 u c z E u e 0 N v b H V t b j E s M H 0 m c X V v d D s s J n F 1 b 3 Q 7 U 2 V j d G l v b j E v V G F i b G U w N z Q g K F B h Z 2 U g N T E p L 0 F 1 d G 9 S Z W 1 v d m V k Q 2 9 s d W 1 u c z E u e 0 N v b H V t b j I s M X 0 m c X V v d D s s J n F 1 b 3 Q 7 U 2 V j d G l v b j E v V G F i b G U w N z Q g K F B h Z 2 U g N T E p L 0 F 1 d G 9 S Z W 1 v d m V k Q 2 9 s d W 1 u c z E u e 0 N v b H V t b j M s M n 0 m c X V v d D s s J n F 1 b 3 Q 7 U 2 V j d G l v b j E v V G F i b G U w N z Q g K F B h Z 2 U g N T E p L 0 F 1 d G 9 S Z W 1 v d m V k Q 2 9 s d W 1 u c z E u e 0 N v b H V t b j Q s M 3 0 m c X V v d D s s J n F 1 b 3 Q 7 U 2 V j d G l v b j E v V G F i b G U w N z Q g K F B h Z 2 U g N T E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Q g K F B h Z 2 U g N T E p L 0 F 1 d G 9 S Z W 1 v d m V k Q 2 9 s d W 1 u c z E u e 0 N v b H V t b j E s M H 0 m c X V v d D s s J n F 1 b 3 Q 7 U 2 V j d G l v b j E v V G F i b G U w N z Q g K F B h Z 2 U g N T E p L 0 F 1 d G 9 S Z W 1 v d m V k Q 2 9 s d W 1 u c z E u e 0 N v b H V t b j I s M X 0 m c X V v d D s s J n F 1 b 3 Q 7 U 2 V j d G l v b j E v V G F i b G U w N z Q g K F B h Z 2 U g N T E p L 0 F 1 d G 9 S Z W 1 v d m V k Q 2 9 s d W 1 u c z E u e 0 N v b H V t b j M s M n 0 m c X V v d D s s J n F 1 b 3 Q 7 U 2 V j d G l v b j E v V G F i b G U w N z Q g K F B h Z 2 U g N T E p L 0 F 1 d G 9 S Z W 1 v d m V k Q 2 9 s d W 1 u c z E u e 0 N v b H V t b j Q s M 3 0 m c X V v d D s s J n F 1 b 3 Q 7 U 2 V j d G l v b j E v V G F i b G U w N z Q g K F B h Z 2 U g N T E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c 0 J T I w K F B h Z 2 U l M j A 1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U x K S 9 U Y W J s Z T A 3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0 J T I w K F B h Z 2 U l M j A 1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0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x V D A z O j Q z O j M 4 L j g x N D E z N T d a I i A v P j x F b n R y e S B U e X B l P S J G a W x s Q 2 9 s d W 1 u V H l w Z X M i I F Z h b H V l P S J z Q m d Z Q U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N D A v Q X V 0 b 1 J l b W 9 2 Z W R D b 2 x 1 b W 5 z M S 5 7 Q 2 9 s d W 1 u M S w w f S Z x d W 9 0 O y w m c X V v d D t T Z W N 0 a W 9 u M S 9 B c H B l b m Q 0 M C 9 B d X R v U m V t b 3 Z l Z E N v b H V t b n M x L n t D b 2 x 1 b W 4 y L D F 9 J n F 1 b 3 Q 7 L C Z x d W 9 0 O 1 N l Y 3 R p b 2 4 x L 0 F w c G V u Z D Q w L 0 F 1 d G 9 S Z W 1 v d m V k Q 2 9 s d W 1 u c z E u e 0 N v b H V t b j M s M n 0 m c X V v d D s s J n F 1 b 3 Q 7 U 2 V j d G l v b j E v Q X B w Z W 5 k N D A v Q X V 0 b 1 J l b W 9 2 Z W R D b 2 x 1 b W 5 z M S 5 7 Q 2 9 s d W 1 u N C w z f S Z x d W 9 0 O y w m c X V v d D t T Z W N 0 a W 9 u M S 9 B c H B l b m Q 0 M C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Q w L 0 F 1 d G 9 S Z W 1 v d m V k Q 2 9 s d W 1 u c z E u e 0 N v b H V t b j E s M H 0 m c X V v d D s s J n F 1 b 3 Q 7 U 2 V j d G l v b j E v Q X B w Z W 5 k N D A v Q X V 0 b 1 J l b W 9 2 Z W R D b 2 x 1 b W 5 z M S 5 7 Q 2 9 s d W 1 u M i w x f S Z x d W 9 0 O y w m c X V v d D t T Z W N 0 a W 9 u M S 9 B c H B l b m Q 0 M C 9 B d X R v U m V t b 3 Z l Z E N v b H V t b n M x L n t D b 2 x 1 b W 4 z L D J 9 J n F 1 b 3 Q 7 L C Z x d W 9 0 O 1 N l Y 3 R p b 2 4 x L 0 F w c G V u Z D Q w L 0 F 1 d G 9 S Z W 1 v d m V k Q 2 9 s d W 1 u c z E u e 0 N v b H V t b j Q s M 3 0 m c X V v d D s s J n F 1 b 3 Q 7 U 2 V j d G l v b j E v Q X B w Z W 5 k N D A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N D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U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y V D A z O j A 4 O j I 2 L j U z N T U 0 O D V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U g K F B h Z 2 U g N T I p L 0 F 1 d G 9 S Z W 1 v d m V k Q 2 9 s d W 1 u c z E u e 0 N v b H V t b j E s M H 0 m c X V v d D s s J n F 1 b 3 Q 7 U 2 V j d G l v b j E v V G F i b G U w N z U g K F B h Z 2 U g N T I p L 0 F 1 d G 9 S Z W 1 v d m V k Q 2 9 s d W 1 u c z E u e 0 N v b H V t b j I s M X 0 m c X V v d D s s J n F 1 b 3 Q 7 U 2 V j d G l v b j E v V G F i b G U w N z U g K F B h Z 2 U g N T I p L 0 F 1 d G 9 S Z W 1 v d m V k Q 2 9 s d W 1 u c z E u e 0 N v b H V t b j M s M n 0 m c X V v d D s s J n F 1 b 3 Q 7 U 2 V j d G l v b j E v V G F i b G U w N z U g K F B h Z 2 U g N T I p L 0 F 1 d G 9 S Z W 1 v d m V k Q 2 9 s d W 1 u c z E u e 0 N v b H V t b j Q s M 3 0 m c X V v d D s s J n F 1 b 3 Q 7 U 2 V j d G l v b j E v V G F i b G U w N z U g K F B h Z 2 U g N T I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U g K F B h Z 2 U g N T I p L 0 F 1 d G 9 S Z W 1 v d m V k Q 2 9 s d W 1 u c z E u e 0 N v b H V t b j E s M H 0 m c X V v d D s s J n F 1 b 3 Q 7 U 2 V j d G l v b j E v V G F i b G U w N z U g K F B h Z 2 U g N T I p L 0 F 1 d G 9 S Z W 1 v d m V k Q 2 9 s d W 1 u c z E u e 0 N v b H V t b j I s M X 0 m c X V v d D s s J n F 1 b 3 Q 7 U 2 V j d G l v b j E v V G F i b G U w N z U g K F B h Z 2 U g N T I p L 0 F 1 d G 9 S Z W 1 v d m V k Q 2 9 s d W 1 u c z E u e 0 N v b H V t b j M s M n 0 m c X V v d D s s J n F 1 b 3 Q 7 U 2 V j d G l v b j E v V G F i b G U w N z U g K F B h Z 2 U g N T I p L 0 F 1 d G 9 S Z W 1 v d m V k Q 2 9 s d W 1 u c z E u e 0 N v b H V t b j Q s M 3 0 m c X V v d D s s J n F 1 b 3 Q 7 U 2 V j d G l v b j E v V G F i b G U w N z U g K F B h Z 2 U g N T I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c 1 J T I w K F B h Z 2 U l M j A 1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U y K S 9 U Y W J s Z T A 3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1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C U y M C h Q Y W d l J T I w N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J U M D M 6 M j Q 6 N T I u M z Y 4 N D U 5 N l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C A o U G F n Z S A 1 M i k v Q X V 0 b 1 J l b W 9 2 Z W R D b 2 x 1 b W 5 z M S 5 7 Q 2 9 s d W 1 u M S w w f S Z x d W 9 0 O y w m c X V v d D t T Z W N 0 a W 9 u M S 9 U Y W J s Z T A 3 M C A o U G F n Z S A 1 M i k v Q X V 0 b 1 J l b W 9 2 Z W R D b 2 x 1 b W 5 z M S 5 7 Q 2 9 s d W 1 u M i w x f S Z x d W 9 0 O y w m c X V v d D t T Z W N 0 a W 9 u M S 9 U Y W J s Z T A 3 M C A o U G F n Z S A 1 M i k v Q X V 0 b 1 J l b W 9 2 Z W R D b 2 x 1 b W 5 z M S 5 7 Q 2 9 s d W 1 u M y w y f S Z x d W 9 0 O y w m c X V v d D t T Z W N 0 a W 9 u M S 9 U Y W J s Z T A 3 M C A o U G F n Z S A 1 M i k v Q X V 0 b 1 J l b W 9 2 Z W R D b 2 x 1 b W 5 z M S 5 7 Q 2 9 s d W 1 u N C w z f S Z x d W 9 0 O y w m c X V v d D t T Z W N 0 a W 9 u M S 9 U Y W J s Z T A 3 M C A o U G F n Z S A 1 M i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M C A o U G F n Z S A 1 M i k v Q X V 0 b 1 J l b W 9 2 Z W R D b 2 x 1 b W 5 z M S 5 7 Q 2 9 s d W 1 u M S w w f S Z x d W 9 0 O y w m c X V v d D t T Z W N 0 a W 9 u M S 9 U Y W J s Z T A 3 M C A o U G F n Z S A 1 M i k v Q X V 0 b 1 J l b W 9 2 Z W R D b 2 x 1 b W 5 z M S 5 7 Q 2 9 s d W 1 u M i w x f S Z x d W 9 0 O y w m c X V v d D t T Z W N 0 a W 9 u M S 9 U Y W J s Z T A 3 M C A o U G F n Z S A 1 M i k v Q X V 0 b 1 J l b W 9 2 Z W R D b 2 x 1 b W 5 z M S 5 7 Q 2 9 s d W 1 u M y w y f S Z x d W 9 0 O y w m c X V v d D t T Z W N 0 a W 9 u M S 9 U Y W J s Z T A 3 M C A o U G F n Z S A 1 M i k v Q X V 0 b 1 J l b W 9 2 Z W R D b 2 x 1 b W 5 z M S 5 7 Q 2 9 s d W 1 u N C w z f S Z x d W 9 0 O y w m c X V v d D t T Z W N 0 a W 9 u M S 9 U Y W J s Z T A 3 M C A o U G F n Z S A 1 M i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z A l M j A o U G F n Z S U y M D U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C U y M C h Q Y W d l J T I w N T I p L 1 R h Y m x l M D c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A l M j A o U G F n Z S U y M D U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k z J T I w K F B h Z 2 U l M j A 1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J U M T I 6 N D Q 6 M T k u N T A y M j k 5 M F o i I C 8 + P E V u d H J 5 I F R 5 c G U 9 I k Z p b G x D b 2 x 1 b W 5 U e X B l c y I g V m F s d W U 9 I n N C Z 1 l G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O T M g K F B h Z 2 U g N T Q p L 0 F 1 d G 9 S Z W 1 v d m V k Q 2 9 s d W 1 u c z E u e 0 N v b H V t b j E s M H 0 m c X V v d D s s J n F 1 b 3 Q 7 U 2 V j d G l v b j E v V G F i b G U w O T M g K F B h Z 2 U g N T Q p L 0 F 1 d G 9 S Z W 1 v d m V k Q 2 9 s d W 1 u c z E u e 0 N v b H V t b j I s M X 0 m c X V v d D s s J n F 1 b 3 Q 7 U 2 V j d G l v b j E v V G F i b G U w O T M g K F B h Z 2 U g N T Q p L 0 F 1 d G 9 S Z W 1 v d m V k Q 2 9 s d W 1 u c z E u e 0 N v b H V t b j M s M n 0 m c X V v d D s s J n F 1 b 3 Q 7 U 2 V j d G l v b j E v V G F i b G U w O T M g K F B h Z 2 U g N T Q p L 0 F 1 d G 9 S Z W 1 v d m V k Q 2 9 s d W 1 u c z E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O T M g K F B h Z 2 U g N T Q p L 0 F 1 d G 9 S Z W 1 v d m V k Q 2 9 s d W 1 u c z E u e 0 N v b H V t b j E s M H 0 m c X V v d D s s J n F 1 b 3 Q 7 U 2 V j d G l v b j E v V G F i b G U w O T M g K F B h Z 2 U g N T Q p L 0 F 1 d G 9 S Z W 1 v d m V k Q 2 9 s d W 1 u c z E u e 0 N v b H V t b j I s M X 0 m c X V v d D s s J n F 1 b 3 Q 7 U 2 V j d G l v b j E v V G F i b G U w O T M g K F B h Z 2 U g N T Q p L 0 F 1 d G 9 S Z W 1 v d m V k Q 2 9 s d W 1 u c z E u e 0 N v b H V t b j M s M n 0 m c X V v d D s s J n F 1 b 3 Q 7 U 2 V j d G l v b j E v V G F i b G U w O T M g K F B h Z 2 U g N T Q p L 0 F 1 d G 9 S Z W 1 v d m V k Q 2 9 s d W 1 u c z E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k z J T I w K F B h Z 2 U l M j A 1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T M l M j A o U G F n Z S U y M D U 0 K S 9 U Y W J s Z T A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k z J T I w K F B h Z 2 U l M j A 1 N C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e D 0 / G F 4 Z 0 m n k K A e x j G Y u Q A A A A A C A A A A A A A D Z g A A w A A A A B A A A A A 3 n y 7 g x X + L 6 x U t B d P T f 6 s T A A A A A A S A A A C g A A A A E A A A A G D E j o P o / W 8 j G H 7 l + l j A P K d Q A A A A K 7 7 U 2 f E r A u G w f l b B n r W Y F d y 7 E 7 N 3 K 5 W 8 L 9 K o 1 V F d U m a I L E e F i P Q F M / u 7 n D w g c Z P / 5 x + L 8 o a 2 4 e t z z G Q s u q 9 Y r K 9 s j U y n y O 9 k D P Y T t a z B i r I U A A A A z r d S u u L B L C R j y T 1 2 6 E e L i T b L N i g = < / D a t a M a s h u p > 
</file>

<file path=customXml/itemProps1.xml><?xml version="1.0" encoding="utf-8"?>
<ds:datastoreItem xmlns:ds="http://schemas.openxmlformats.org/officeDocument/2006/customXml" ds:itemID="{7C9DFC49-E253-4FF7-9D08-0ACC3C68D0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8AE6A0-E9CE-4B08-969A-7F44939C0068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3955c05f-ae24-4ac5-a20e-17e4f084dcae"/>
    <ds:schemaRef ds:uri="http://schemas.microsoft.com/office/2006/metadata/properties"/>
    <ds:schemaRef ds:uri="http://purl.org/dc/elements/1.1/"/>
    <ds:schemaRef ds:uri="e0ef2b32-30af-4b39-80bb-04ee2a0bb115"/>
  </ds:schemaRefs>
</ds:datastoreItem>
</file>

<file path=customXml/itemProps3.xml><?xml version="1.0" encoding="utf-8"?>
<ds:datastoreItem xmlns:ds="http://schemas.openxmlformats.org/officeDocument/2006/customXml" ds:itemID="{07B4A13C-F00B-4E26-8371-32DAE5EA8A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55c05f-ae24-4ac5-a20e-17e4f084dcae"/>
    <ds:schemaRef ds:uri="e0ef2b32-30af-4b39-80bb-04ee2a0bb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BC2F441-7F98-4A02-9D97-E8DD71E251D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Page</vt:lpstr>
      <vt:lpstr>Deliveries &amp; Revenue</vt:lpstr>
      <vt:lpstr>Adjusted EBITDA by Segment</vt:lpstr>
      <vt:lpstr>Net Earnings by Segment</vt:lpstr>
      <vt:lpstr>Statement of Earnings</vt:lpstr>
      <vt:lpstr>Cost of Sales &amp; GM</vt:lpstr>
      <vt:lpstr>SG&amp;A</vt:lpstr>
      <vt:lpstr>Leases &amp; Accrued Benefits</vt:lpstr>
      <vt:lpstr>Adj EBITDA and NOPAT</vt:lpstr>
      <vt:lpstr>Free Cash Flow</vt:lpstr>
      <vt:lpstr>Adjusted Net Earnings (Loss)</vt:lpstr>
      <vt:lpstr>Equity to Invested Capital</vt:lpstr>
      <vt:lpstr>Covenants</vt:lpstr>
      <vt:lpstr>Backlog &amp; Bid Universe</vt:lpstr>
      <vt:lpstr>Cons Net (Loss) Income</vt:lpstr>
      <vt:lpstr>Cons Stmnt of Fin. Position</vt:lpstr>
      <vt:lpstr>Cons Stmt of Chgs in Equity</vt:lpstr>
      <vt:lpstr>Cons Stmt of Cash Flows</vt:lpstr>
      <vt:lpstr>FS Notes - Assets</vt:lpstr>
      <vt:lpstr>FS Notes - Liabilities</vt:lpstr>
    </vt:vector>
  </TitlesOfParts>
  <Company>NFI Group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Janik</dc:creator>
  <cp:lastModifiedBy>Gregorio Labustro</cp:lastModifiedBy>
  <cp:lastPrinted>2022-08-24T16:02:48Z</cp:lastPrinted>
  <dcterms:created xsi:type="dcterms:W3CDTF">2022-06-13T19:20:31Z</dcterms:created>
  <dcterms:modified xsi:type="dcterms:W3CDTF">2023-08-15T22:07:08Z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0x010100E89C44A240E64841853E997D2027DB32</vt:lpwstr>
  </property>
</Properties>
</file>