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874068\OneDrive - Notified\Documents\"/>
    </mc:Choice>
  </mc:AlternateContent>
  <xr:revisionPtr revIDLastSave="0" documentId="8_{ECF0B9A1-90C0-4180-A89D-7866C8079A7C}" xr6:coauthVersionLast="47" xr6:coauthVersionMax="47" xr10:uidLastSave="{00000000-0000-0000-0000-000000000000}"/>
  <bookViews>
    <workbookView xWindow="-110" yWindow="-110" windowWidth="19420" windowHeight="10420" tabRatio="696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 EBITDA and NOPAT" sheetId="1" r:id="rId9"/>
    <sheet name="Free Cash Flow" sheetId="57" r:id="rId10"/>
    <sheet name="Adjusted Net Earnings (Loss)" sheetId="76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_xlnm._FilterDatabase" localSheetId="14" hidden="1">'Cons Net (Loss) Income'!$A$5:$R$5</definedName>
    <definedName name="ExternalData_1" localSheetId="14" hidden="1">'Cons Net (Loss) Income'!#REF!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6" i="86" l="1"/>
  <c r="T13" i="79" l="1"/>
  <c r="V45" i="86" l="1"/>
  <c r="S38" i="57"/>
  <c r="O27" i="87" l="1"/>
  <c r="R38" i="57"/>
  <c r="Q38" i="57"/>
  <c r="V44" i="86" l="1"/>
  <c r="E41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<sst xmlns="http://schemas.openxmlformats.org/spreadsheetml/2006/main" count="1188" uniqueCount="398">
  <si>
    <t>Column1</t>
  </si>
  <si>
    <t>Column3</t>
  </si>
  <si>
    <t>Column5</t>
  </si>
  <si>
    <t>Gross profit</t>
  </si>
  <si>
    <t>Sales, general and administration costs and other operating expenses</t>
  </si>
  <si>
    <t>Foreign exchange gain</t>
  </si>
  <si>
    <t>Interest and finance costs</t>
  </si>
  <si>
    <t>Interest on long-term debt</t>
  </si>
  <si>
    <t>Interest on convertible debt</t>
  </si>
  <si>
    <t>Interest expense on lease liability</t>
  </si>
  <si>
    <t>Other interest and bank charges</t>
  </si>
  <si>
    <t>2022 Q1</t>
  </si>
  <si>
    <t>(Loss) earnings before income tax expense</t>
  </si>
  <si>
    <t>Net (loss) income for the period</t>
  </si>
  <si>
    <t>Other comprehensive (loss) income</t>
  </si>
  <si>
    <t>Unrealized foreign exchange (loss) gain on translation of foreign operations - this item will not be
reclassified subsequently to profit or loss</t>
  </si>
  <si>
    <t>Total comprehensive (loss) income for the period</t>
  </si>
  <si>
    <t>2021 Q1</t>
  </si>
  <si>
    <t>NFI GROUP INC.</t>
  </si>
  <si>
    <t>CONSOLIDATED STATEMENTS OF NET (LOSS) INCOME AND TOTAL COMPREHENSIVE (LOSS) INCOME</t>
  </si>
  <si>
    <t>(in thousands of U.S. dollars except per share figures)</t>
  </si>
  <si>
    <t>April 3, 2022</t>
  </si>
  <si>
    <t>January 2, 2022</t>
  </si>
  <si>
    <t>Assets</t>
  </si>
  <si>
    <t>Current</t>
  </si>
  <si>
    <t>Cash</t>
  </si>
  <si>
    <t>Income tax receivable</t>
  </si>
  <si>
    <t>Prepaid expenses and deposits</t>
  </si>
  <si>
    <t>Property, plant and equipment</t>
  </si>
  <si>
    <t>Right-of-use asset</t>
  </si>
  <si>
    <t>Goodwill and intangible assets</t>
  </si>
  <si>
    <t>Accrued benefit asset</t>
  </si>
  <si>
    <t>Liabilities</t>
  </si>
  <si>
    <t>Bank indebtedness</t>
  </si>
  <si>
    <t>Accounts payable and accrued liabilities</t>
  </si>
  <si>
    <t>Income tax payable</t>
  </si>
  <si>
    <t>Accrued benefit liability</t>
  </si>
  <si>
    <t>Obligations under leases</t>
  </si>
  <si>
    <t>Deferred compensation obligation</t>
  </si>
  <si>
    <t>Deferred revenue</t>
  </si>
  <si>
    <t>Deferred tax liabilities</t>
  </si>
  <si>
    <t>Shareholders' equity</t>
  </si>
  <si>
    <t>Stock option and restricted share unit reserve</t>
  </si>
  <si>
    <t>Accumulated other comprehensive income (loss)</t>
  </si>
  <si>
    <t>Deficit</t>
  </si>
  <si>
    <t>CONSOLIDATED STATEMENTS OF FINANCIAL POSITION</t>
  </si>
  <si>
    <t>(in thousands of U.S. dollars)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</si>
  <si>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</si>
  <si>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</si>
  <si>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</si>
  <si>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</si>
  <si>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</si>
  <si>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Balance, December 27, 2020</t>
  </si>
  <si>
    <t>Net earnings</t>
  </si>
  <si>
    <t>Other comprehensive income</t>
  </si>
  <si>
    <t>Dividends declared on common shares</t>
  </si>
  <si>
    <t>Equity Transaction Cost</t>
  </si>
  <si>
    <t>Share-based compensation, net of deferred income taxes</t>
  </si>
  <si>
    <t>Shares issued</t>
  </si>
  <si>
    <t>Balance, March 28, 2021</t>
  </si>
  <si>
    <t>Net loss</t>
  </si>
  <si>
    <t>Balance, January 2, 2022</t>
  </si>
  <si>
    <t>Equity transaction cost</t>
  </si>
  <si>
    <t>Balance, April 3, 2022</t>
  </si>
  <si>
    <t>CONSOLIDATED STATEMENTS OF CHANGES IN EQUITY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</si>
  <si>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</si>
  <si>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</si>
  <si>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</si>
  <si>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</si>
  <si>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</si>
  <si>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</si>
  <si>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Fair value adjustment for total return swap</t>
  </si>
  <si>
    <t>Unrealized foreign exchange loss on monetary items</t>
  </si>
  <si>
    <t>Foreign exchange (gain) loss on cash held in foreign currency</t>
  </si>
  <si>
    <t>Defined benefit expense</t>
  </si>
  <si>
    <t>Defined benefit funding</t>
  </si>
  <si>
    <t>Cash used in operating activities before interest and income taxes paid</t>
  </si>
  <si>
    <t>Interest paid</t>
  </si>
  <si>
    <t>Decrease in cash</t>
  </si>
  <si>
    <t>Cash — beginning of period</t>
  </si>
  <si>
    <t>Cash — end of period</t>
  </si>
  <si>
    <t>Net cash used in operating activities</t>
  </si>
  <si>
    <t>Financing activities</t>
  </si>
  <si>
    <t>Repayment of obligations under lease</t>
  </si>
  <si>
    <t>Proceeds from (repayment of) revolving credit facilities</t>
  </si>
  <si>
    <t>Share issuance</t>
  </si>
  <si>
    <t>Proceeds from short-term debt</t>
  </si>
  <si>
    <t>Dividends paid</t>
  </si>
  <si>
    <t>Net cash generated by financing activities</t>
  </si>
  <si>
    <t>Investing activities</t>
  </si>
  <si>
    <t>Acquisition of intangible assets</t>
  </si>
  <si>
    <t>Proceeds from disposition of property, plant and equipment</t>
  </si>
  <si>
    <t>Investment in long-term restricted deposits</t>
  </si>
  <si>
    <t>Acquisition of property, plant and equipment</t>
  </si>
  <si>
    <t>Net cash used in investing activities</t>
  </si>
  <si>
    <t>CONSOLIDATED STATEMENTS OF CASH FLOWS</t>
  </si>
  <si>
    <t>Operating activities</t>
  </si>
  <si>
    <t>Cash (used in) generated by operating activities before non-cash working capital items and interest and income taxes paid</t>
  </si>
  <si>
    <t>Effect of foreign exchange on cash</t>
  </si>
  <si>
    <t>Earnings (loss) before interest and income taxes</t>
  </si>
  <si>
    <t>Current income taxes</t>
  </si>
  <si>
    <t>Deferred income taxes recovered</t>
  </si>
  <si>
    <t>Earnings (loss) from operations</t>
  </si>
  <si>
    <t>(Loss) gain on disposition of property, plant and equipment</t>
  </si>
  <si>
    <t>Unrealized foreign exchange (loss) gain on monetary items</t>
  </si>
  <si>
    <t>Fiscal 2021</t>
  </si>
  <si>
    <t>Fiscal 2020</t>
  </si>
  <si>
    <t>December 27, 2020</t>
  </si>
  <si>
    <t>Debt issue costs</t>
  </si>
  <si>
    <t>Proceeds from issue of convertible debentures</t>
  </si>
  <si>
    <t>Impairment loss on goodwill</t>
  </si>
  <si>
    <t>2021 Q3</t>
  </si>
  <si>
    <t>2020 Q3</t>
  </si>
  <si>
    <t>2021 Q2</t>
  </si>
  <si>
    <t>2020 Q2</t>
  </si>
  <si>
    <t>2020 Q1</t>
  </si>
  <si>
    <t>2020 Q4</t>
  </si>
  <si>
    <t>2021 Q4</t>
  </si>
  <si>
    <t>September 26, 2021</t>
  </si>
  <si>
    <t>Inventories</t>
  </si>
  <si>
    <t>Derivative financial instruments</t>
  </si>
  <si>
    <t>Other long-term assets</t>
  </si>
  <si>
    <t>Current portion of long-term debt</t>
  </si>
  <si>
    <t>Current portion of long-term liabilities</t>
  </si>
  <si>
    <t>Provisions</t>
  </si>
  <si>
    <t>Long-term debt</t>
  </si>
  <si>
    <t>Convertible debentures</t>
  </si>
  <si>
    <t>Commitments and contingencies</t>
  </si>
  <si>
    <t>Share capital</t>
  </si>
  <si>
    <t>Revenue</t>
  </si>
  <si>
    <t>Cost of sales</t>
  </si>
  <si>
    <t>Accretion in carrying value of long-term debt</t>
  </si>
  <si>
    <t>Accretion in carrying value of convertible debt and cash conversion option</t>
  </si>
  <si>
    <t>Net (loss) income per share (basic)</t>
  </si>
  <si>
    <t>Net (loss) income per share (diluted)</t>
  </si>
  <si>
    <t>Changes in non-cash working capital items</t>
  </si>
  <si>
    <t>June 27, 2021</t>
  </si>
  <si>
    <t>March 28, 2021</t>
  </si>
  <si>
    <t>September 27, 2020</t>
  </si>
  <si>
    <t>Accounts receivable</t>
  </si>
  <si>
    <t>December 29, 2019</t>
  </si>
  <si>
    <t>June 28, 2020</t>
  </si>
  <si>
    <t>March 29, 2020</t>
  </si>
  <si>
    <t>Balance, December 29, 2019</t>
  </si>
  <si>
    <t>Other comprehensive loss</t>
  </si>
  <si>
    <t>Balance, June 28, 2020</t>
  </si>
  <si>
    <t>Balance, June 27, 2021</t>
  </si>
  <si>
    <t>Share-based compensation, net of deferred
income taxes</t>
  </si>
  <si>
    <t>Balance, March 29, 2020</t>
  </si>
  <si>
    <t>Balance, September 27, 2020</t>
  </si>
  <si>
    <t>Balance, September 26, 2021</t>
  </si>
  <si>
    <t>Reconciliation of Net Earnings (loss) to Adjusted EBITDA and NOPAT</t>
  </si>
  <si>
    <t>Net (loss) earnings</t>
  </si>
  <si>
    <t>Addback</t>
  </si>
  <si>
    <t>Income taxes</t>
  </si>
  <si>
    <t>Amortization</t>
  </si>
  <si>
    <t>Loss (gain) on disposition of property, plant and equipment</t>
  </si>
  <si>
    <t>Unrealized foreign exchange loss (gain) on non-current monetary items
and forward foreign exchange contracts</t>
  </si>
  <si>
    <t>Adjusted EBITDA</t>
  </si>
  <si>
    <t>Depreciation of property, plant and equipment and right of use assets</t>
  </si>
  <si>
    <t>Tax at 31%</t>
  </si>
  <si>
    <t>NOPAT</t>
  </si>
  <si>
    <t>Adjusted EBITDA is comprised of:</t>
  </si>
  <si>
    <t>Manufacturing</t>
  </si>
  <si>
    <t>Aftermarket</t>
  </si>
  <si>
    <t>Corporate</t>
  </si>
  <si>
    <t>Equity settled stock-based compensation</t>
  </si>
  <si>
    <t>Unrecoverable insurance costs</t>
  </si>
  <si>
    <t>Prior year sales tax provision</t>
  </si>
  <si>
    <t>Restructuring costs</t>
  </si>
  <si>
    <t>Interest expense</t>
  </si>
  <si>
    <t>Costs associated with assessing strategic and corporate initiatives</t>
  </si>
  <si>
    <t>Past service costs and other pension costs (recovery)</t>
  </si>
  <si>
    <t>Proportion of the total return swap realized</t>
  </si>
  <si>
    <t>COVID-19 costs</t>
  </si>
  <si>
    <t>Out of period costs</t>
  </si>
  <si>
    <t>Past service costs and other pension costs</t>
  </si>
  <si>
    <t>2019 Q1</t>
  </si>
  <si>
    <t>2019 Q2</t>
  </si>
  <si>
    <t>2019 Q3</t>
  </si>
  <si>
    <t>2019 Q4</t>
  </si>
  <si>
    <t>Fiscal 2019</t>
  </si>
  <si>
    <t>Fair value adjustment to acquired subsidiary company's inventory and deferred revenue</t>
  </si>
  <si>
    <t>Recovery on currency transactions</t>
  </si>
  <si>
    <t>Net cash used in acquisitions</t>
  </si>
  <si>
    <t>Repurchase of shares</t>
  </si>
  <si>
    <t>March 31, 2019</t>
  </si>
  <si>
    <t>June 30, 2019</t>
  </si>
  <si>
    <t>September 29, 2019</t>
  </si>
  <si>
    <t>Free Cash Flow and Free Cash Flow per Share</t>
  </si>
  <si>
    <t>Net cash generated by (used in) operating activities</t>
  </si>
  <si>
    <t>Cash capital expenditures</t>
  </si>
  <si>
    <t>Declared dividends on Shares (C$)</t>
  </si>
  <si>
    <t>Income taxes paid (recovered)</t>
  </si>
  <si>
    <t>Current income tax (expense) recovery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</si>
  <si>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</si>
  <si>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</si>
  <si>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</si>
  <si>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</si>
  <si>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</si>
  <si>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per Share (C$)</t>
  </si>
  <si>
    <t>Adjusted Net Earnings (Loss) and Adjusted Net Earnings (Loss) per Share</t>
  </si>
  <si>
    <t>Adjustments, net of tax</t>
  </si>
  <si>
    <t>Unrealized foreign exchange loss (gain)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</si>
  <si>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</si>
  <si>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</si>
  <si>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</si>
  <si>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</si>
  <si>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</si>
  <si>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Fair value adjustments of total return swap</t>
  </si>
  <si>
    <t>Portion of the total return swap realized</t>
  </si>
  <si>
    <t>Other tax adjustments</t>
  </si>
  <si>
    <t>Payout ratio</t>
  </si>
  <si>
    <t>Investor Workbook</t>
  </si>
  <si>
    <t>Deliveries (unaudited, EUs)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</si>
  <si>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</si>
  <si>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</si>
  <si>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</si>
  <si>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</si>
  <si>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</si>
  <si>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</si>
  <si>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Total new transit bus, coach and cutaway
revenue</t>
  </si>
  <si>
    <t>Pre-owned coach revenue</t>
  </si>
  <si>
    <t>Fiberglass reinforced polymer components</t>
  </si>
  <si>
    <t>Manufacturing Revenue</t>
  </si>
  <si>
    <t>Total Revenue</t>
  </si>
  <si>
    <t>North America</t>
  </si>
  <si>
    <t>United Kingdom and Europe</t>
  </si>
  <si>
    <t>Asia Pacific</t>
  </si>
  <si>
    <t>Other</t>
  </si>
  <si>
    <t>Deliveries and Revenue by Product Type, Segment and Region</t>
  </si>
  <si>
    <t>(in millions of U.S. dollars except delivery figures)</t>
  </si>
  <si>
    <t>Revenue (unaudited, dollars in millions)</t>
  </si>
  <si>
    <t>Infrastructure Solutions</t>
  </si>
  <si>
    <t>Adjusted EBITDA by Segment</t>
  </si>
  <si>
    <t>(in millions of U.S. dollars)</t>
  </si>
  <si>
    <t>Adjusted EBITDA as a percentage of revenue</t>
  </si>
  <si>
    <t>Total</t>
  </si>
  <si>
    <t>Adjusted Net (Loss) Earnings</t>
  </si>
  <si>
    <t>Net (loss) earnings per Share</t>
  </si>
  <si>
    <t>Adjusted EBITDA 
(unaudited, dollars in millions)</t>
  </si>
  <si>
    <t>Net Earnings (Loss) by Segment</t>
  </si>
  <si>
    <t>Net Earnings (Loss) EBITDA 
(unaudited, dollars in millions, except per share amounts)</t>
  </si>
  <si>
    <t>Adjusted Net (Loss) Earnings per Share</t>
  </si>
  <si>
    <t>Cost of Sales and Gross Margin by Segment</t>
  </si>
  <si>
    <t>Direct cost of sales</t>
  </si>
  <si>
    <t>Depreciation and amortization</t>
  </si>
  <si>
    <t>Other overhead</t>
  </si>
  <si>
    <t>Manufacturing cost of sales</t>
  </si>
  <si>
    <t>Total Gross Margins</t>
  </si>
  <si>
    <t>Cost of Sales
(U.S. Dollars in thousands)</t>
  </si>
  <si>
    <t>As percent of Manufacturing Sales</t>
  </si>
  <si>
    <t>Total Cost of Sales</t>
  </si>
  <si>
    <t>As percent of Sales</t>
  </si>
  <si>
    <t>Gross Margins
(U.S. Dollars in thousands)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</si>
  <si>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</si>
  <si>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</si>
  <si>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</si>
  <si>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</si>
  <si>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</si>
  <si>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</si>
  <si>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</si>
  <si>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</si>
  <si>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</si>
  <si>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</si>
  <si>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Statement of Earnings</t>
  </si>
  <si>
    <t>Statement of Earnings
(U.S. Dollars in thousands)</t>
  </si>
  <si>
    <t>Manufacturing operations</t>
  </si>
  <si>
    <t>Aftermarket operations</t>
  </si>
  <si>
    <t>(Loss) earnings from operation</t>
  </si>
  <si>
    <t>Shareholders' Equity</t>
  </si>
  <si>
    <t>Long term debt</t>
  </si>
  <si>
    <t>Capital leases</t>
  </si>
  <si>
    <t>Convertible Debentures</t>
  </si>
  <si>
    <t>Derivatives</t>
  </si>
  <si>
    <t>Invested Capital</t>
  </si>
  <si>
    <t>Average of invested capital over the quarter</t>
  </si>
  <si>
    <t>Reconciliation of Shareholder' Equity to Invested Capital</t>
  </si>
  <si>
    <t>ROIC</t>
  </si>
  <si>
    <t>Total Leverage Ratio</t>
  </si>
  <si>
    <t>Interest Coverage Ratio</t>
  </si>
  <si>
    <t>N/A</t>
  </si>
  <si>
    <t>&gt;2.00</t>
  </si>
  <si>
    <t>&lt;4.00</t>
  </si>
  <si>
    <t>&gt;2.50</t>
  </si>
  <si>
    <t>&lt;3.75</t>
  </si>
  <si>
    <t>&gt;3.00</t>
  </si>
  <si>
    <t>Financial Covenants</t>
  </si>
  <si>
    <t>Covenants and Ratios</t>
  </si>
  <si>
    <t>Financial Ratios</t>
  </si>
  <si>
    <t xml:space="preserve">Total Leverage Ratio </t>
  </si>
  <si>
    <t>Total Net Debt to Capitalization Ratio</t>
  </si>
  <si>
    <t>Inventories and Other Long-Term Assets</t>
  </si>
  <si>
    <t>Inventories
(U.S. Dollars in thousands)</t>
  </si>
  <si>
    <t>Other Long-Term Assets
(U.S. Dollars in thousands)</t>
  </si>
  <si>
    <t>Raw materials</t>
  </si>
  <si>
    <t>Work in process</t>
  </si>
  <si>
    <t>Finished goods</t>
  </si>
  <si>
    <t>Cost of inventories recognized as expense and included in cost of sales</t>
  </si>
  <si>
    <t>Write-down of inventory to net realizable value in cost of sales</t>
  </si>
  <si>
    <t>Long-term accounts receivable</t>
  </si>
  <si>
    <t>Long-term restricted deposit</t>
  </si>
  <si>
    <t>Current Portion of Long Term Liabilities
(U.S. Dollars in thousands)</t>
  </si>
  <si>
    <t>Bids in Process (EUs)</t>
  </si>
  <si>
    <t>Bids Submitted (EUs)</t>
  </si>
  <si>
    <t>Active EUs</t>
  </si>
  <si>
    <t>Total Bid Universe
(EUs)</t>
  </si>
  <si>
    <t>A) Options Expired (EUs)</t>
  </si>
  <si>
    <t>B) Options Exercised (EUs)</t>
  </si>
  <si>
    <t>D) Conversion rate % = B / (A+B)</t>
  </si>
  <si>
    <t>Options</t>
  </si>
  <si>
    <t>Beginning of period</t>
  </si>
  <si>
    <t>New orders</t>
  </si>
  <si>
    <t>Options exercised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</si>
  <si>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</si>
  <si>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</si>
  <si>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</si>
  <si>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</si>
  <si>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</si>
  <si>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</si>
  <si>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Total firm orders</t>
  </si>
  <si>
    <t>Total options</t>
  </si>
  <si>
    <t>Total backlog</t>
  </si>
  <si>
    <t>New Orders
in Quarter
(Firm and
Option EUs)</t>
  </si>
  <si>
    <t>LTM New Orders
(Firm and
Option EUs)</t>
  </si>
  <si>
    <t>Option
Conversions in
Quarter (EUs)</t>
  </si>
  <si>
    <t>LTM Option
Conversions (EUs)</t>
  </si>
  <si>
    <t>Bid Universe and Backlog</t>
  </si>
  <si>
    <t>Forecasted Industry
Procurement over 5
Years (EUs)</t>
  </si>
  <si>
    <t>Bid Universe</t>
  </si>
  <si>
    <t>(in millions of U.S. dollars unless noted as EU's)</t>
  </si>
  <si>
    <t>Order Activity</t>
  </si>
  <si>
    <t>C) Current Options by year of expiry (EU's)</t>
  </si>
  <si>
    <t>Firm 
Orders</t>
  </si>
  <si>
    <t>Shipments</t>
  </si>
  <si>
    <t>Backlog</t>
  </si>
  <si>
    <t>Equivalent Units</t>
  </si>
  <si>
    <t>Acquired Backlog (ADL)</t>
  </si>
  <si>
    <t>Total Adjusted EBITDA</t>
  </si>
  <si>
    <t>Goodwill impairment</t>
  </si>
  <si>
    <t>Extraordinary COVID-19 costs (tax effected)</t>
  </si>
  <si>
    <t>Non-recurring restructuring costs (tax effected)</t>
  </si>
  <si>
    <t>318</t>
  </si>
  <si>
    <t>100,283</t>
  </si>
  <si>
    <t>Non-current asset held for sale</t>
  </si>
  <si>
    <t>Reversals of a previous write-down in inventory</t>
  </si>
  <si>
    <t>Other long-term liabilities</t>
  </si>
  <si>
    <t>Total Leverage Covenant (&lt;)</t>
  </si>
  <si>
    <t>Interest Coverage Covenant (&gt;)</t>
  </si>
  <si>
    <t>Total Net Debt to Capitalization Covenant (&lt;)</t>
  </si>
  <si>
    <t>Waived</t>
  </si>
  <si>
    <t>2022 Q2</t>
  </si>
  <si>
    <t>July 3, 2022</t>
  </si>
  <si>
    <t>Balance, July 3, 2022</t>
  </si>
  <si>
    <t>Supplemental Cash Flow Information</t>
  </si>
  <si>
    <t>Cash inflow (outflow)</t>
  </si>
  <si>
    <t>Equity Hedge</t>
  </si>
  <si>
    <t>July 3, 2023 - October 1, 2023</t>
  </si>
  <si>
    <t>October 2, 2023 - December 31, 2023</t>
  </si>
  <si>
    <t>&lt;4.50</t>
  </si>
  <si>
    <t>Total Net Debt to Capitalization</t>
  </si>
  <si>
    <t>Minumum Liquidity</t>
  </si>
  <si>
    <t>Working Capital Days</t>
  </si>
  <si>
    <t>Liquidity</t>
  </si>
  <si>
    <t>Long-term restricted deposits</t>
  </si>
  <si>
    <t>Impairment (gain) loss on property, plant and equipment</t>
  </si>
  <si>
    <t>Impairment (gain) loss on right-of-use asset</t>
  </si>
  <si>
    <t>(Gain) loss on fair value adjustment for cash conversion option</t>
  </si>
  <si>
    <t>(Gain) loss on disposition of property, plant and equipment</t>
  </si>
  <si>
    <t>Fair market value (gain) loss on interest rate swap</t>
  </si>
  <si>
    <t>Fair market value (gain) loss on cash conversion option</t>
  </si>
  <si>
    <t>Actuarial gain (loss) on defined benefit pension plan - this item will not be reclassified subsequently to profit or loss</t>
  </si>
  <si>
    <t>Net gain (loss) on hedge of equity</t>
  </si>
  <si>
    <t>Unrealized loss (gain) on interest rate swap</t>
  </si>
  <si>
    <t>Unrealized loss (gain) on Cash Conversion Option</t>
  </si>
  <si>
    <t>(Loss) earning before interst and income taxes</t>
  </si>
  <si>
    <t>2022 Q3</t>
  </si>
  <si>
    <t>October 2, 2022</t>
  </si>
  <si>
    <t>Balance, October 2, 2022</t>
  </si>
  <si>
    <t>Other short-term asset</t>
  </si>
  <si>
    <t>Deferred tax assets</t>
  </si>
  <si>
    <t>Minimum Cumulative Adjusted EBITDA</t>
  </si>
  <si>
    <t>Expenses oustide the normal course of operations</t>
  </si>
  <si>
    <t>Aftermarket cost of sales</t>
  </si>
  <si>
    <t>As percent of Aftermarket Sales</t>
  </si>
  <si>
    <t>2022 Q4</t>
  </si>
  <si>
    <t>Fiscal 2022</t>
  </si>
  <si>
    <t>January 1, 2023</t>
  </si>
  <si>
    <t>January 2, 2023 - March 31, 2023</t>
  </si>
  <si>
    <t>April 1, 2023 - April 30, 2023</t>
  </si>
  <si>
    <t>May 1, 2023 - May 31, 2023</t>
  </si>
  <si>
    <t>June 1 - June 30, 2023</t>
  </si>
  <si>
    <t>January 1, 2024 and thereafter</t>
  </si>
  <si>
    <t>&lt;0.62:1.00</t>
  </si>
  <si>
    <t>Balance, January 1, 2023</t>
  </si>
  <si>
    <t>&gt;($28,000)</t>
  </si>
  <si>
    <t>&gt;($31,000)</t>
  </si>
  <si>
    <t>&gt;($35,000)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</si>
</sst>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  <numFmt numFmtId="173" formatCode="_(&quot;$&quot;* #,##0.0_);_(&quot;$&quot;* \(#,##0.0\);_(&quot;$&quot;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2" fillId="0" borderId="0" xfId="0" applyFont="1"/>
    <xf numFmtId="164" fontId="0" fillId="0" borderId="0" xfId="2" applyNumberFormat="1" applyFont="1" applyFill="1" applyBorder="1"/>
    <xf numFmtId="164" fontId="0" fillId="0" borderId="2" xfId="2" applyNumberFormat="1" applyFont="1" applyFill="1" applyBorder="1"/>
    <xf numFmtId="0" fontId="0" fillId="0" borderId="3" xfId="0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3" fillId="0" borderId="2" xfId="0" applyFont="1" applyBorder="1"/>
    <xf numFmtId="164" fontId="3" fillId="0" borderId="2" xfId="2" applyNumberFormat="1" applyFont="1" applyFill="1" applyBorder="1"/>
    <xf numFmtId="164" fontId="3" fillId="0" borderId="3" xfId="2" applyNumberFormat="1" applyFont="1" applyFill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indent="2"/>
    </xf>
    <xf numFmtId="0" fontId="3" fillId="0" borderId="5" xfId="0" applyFont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165" fontId="0" fillId="0" borderId="0" xfId="1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Font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0" fillId="2" borderId="0" xfId="0" applyFill="1"/>
    <xf numFmtId="164" fontId="0" fillId="2" borderId="2" xfId="2" applyNumberFormat="1" applyFont="1" applyFill="1" applyBorder="1"/>
    <xf numFmtId="165" fontId="0" fillId="0" borderId="0" xfId="0" applyNumberFormat="1"/>
    <xf numFmtId="164" fontId="0" fillId="0" borderId="0" xfId="0" applyNumberFormat="1"/>
    <xf numFmtId="165" fontId="1" fillId="0" borderId="0" xfId="1" applyNumberFormat="1" applyFont="1" applyFill="1" applyBorder="1"/>
    <xf numFmtId="3" fontId="0" fillId="0" borderId="0" xfId="0" applyNumberForma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0" fontId="3" fillId="2" borderId="6" xfId="0" applyFont="1" applyFill="1" applyBorder="1" applyAlignment="1">
      <alignment horizontal="right"/>
    </xf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1" xfId="2" applyFont="1" applyBorder="1"/>
    <xf numFmtId="44" fontId="0" fillId="2" borderId="1" xfId="2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/>
    <xf numFmtId="172" fontId="0" fillId="2" borderId="0" xfId="0" applyNumberFormat="1" applyFill="1"/>
    <xf numFmtId="37" fontId="0" fillId="0" borderId="5" xfId="0" applyNumberFormat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37" fontId="0" fillId="0" borderId="8" xfId="0" applyNumberFormat="1" applyBorder="1"/>
    <xf numFmtId="0" fontId="10" fillId="0" borderId="0" xfId="0" applyFont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Alignment="1">
      <alignment horizontal="right"/>
    </xf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0" fontId="0" fillId="0" borderId="0" xfId="0" applyAlignment="1">
      <alignment horizontal="right"/>
    </xf>
    <xf numFmtId="6" fontId="0" fillId="0" borderId="0" xfId="0" applyNumberFormat="1"/>
    <xf numFmtId="0" fontId="0" fillId="0" borderId="1" xfId="0" applyBorder="1" applyAlignment="1">
      <alignment horizontal="right"/>
    </xf>
    <xf numFmtId="165" fontId="3" fillId="0" borderId="0" xfId="1" applyNumberFormat="1" applyFont="1" applyFill="1"/>
    <xf numFmtId="44" fontId="0" fillId="0" borderId="4" xfId="2" applyFont="1" applyFill="1" applyBorder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165" fontId="1" fillId="0" borderId="1" xfId="1" applyNumberFormat="1" applyFont="1" applyFill="1" applyBorder="1"/>
    <xf numFmtId="0" fontId="0" fillId="2" borderId="0" xfId="0" applyFill="1" applyAlignment="1">
      <alignment horizontal="right"/>
    </xf>
    <xf numFmtId="9" fontId="0" fillId="0" borderId="0" xfId="3" applyFont="1"/>
    <xf numFmtId="2" fontId="0" fillId="0" borderId="0" xfId="0" applyNumberFormat="1"/>
    <xf numFmtId="173" fontId="0" fillId="0" borderId="0" xfId="0" applyNumberFormat="1"/>
    <xf numFmtId="15" fontId="0" fillId="0" borderId="0" xfId="0" quotePrefix="1" applyNumberFormat="1"/>
    <xf numFmtId="6" fontId="0" fillId="0" borderId="1" xfId="0" applyNumberFormat="1" applyBorder="1"/>
    <xf numFmtId="172" fontId="0" fillId="2" borderId="0" xfId="0" applyNumberFormat="1" applyFill="1" applyAlignment="1">
      <alignment horizontal="right"/>
    </xf>
    <xf numFmtId="172" fontId="0" fillId="2" borderId="1" xfId="0" applyNumberFormat="1" applyFill="1" applyBorder="1" applyAlignment="1">
      <alignment horizontal="right"/>
    </xf>
    <xf numFmtId="43" fontId="0" fillId="0" borderId="0" xfId="0" applyNumberFormat="1"/>
    <xf numFmtId="0" fontId="3" fillId="0" borderId="6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1110615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dimension ref="A13:A36"/>
  <sheetViews>
    <sheetView showGridLines="0" tabSelected="1" zoomScale="40" zoomScaleNormal="40" workbookViewId="0"/>
  </sheetViews>
  <sheetFormatPr defaultColWidth="9.1796875" defaultRowHeight="14.5" x14ac:dyDescent="0.35"/>
  <cols>
    <col min="1" max="1" width="198.453125" style="79" customWidth="1"/>
    <col min="2" max="16384" width="9.1796875" style="79"/>
  </cols>
  <sheetData>
    <row r="13" spans="1:1" ht="92" x14ac:dyDescent="2">
      <c r="A13" s="80"/>
    </row>
    <row r="14" spans="1:1" ht="92" x14ac:dyDescent="2">
      <c r="A14" s="81" t="s">
        <v>213</v>
      </c>
    </row>
    <row r="15" spans="1:1" ht="92" x14ac:dyDescent="2">
      <c r="A15" s="81" t="s">
        <v>385</v>
      </c>
    </row>
    <row r="36" spans="1:1" x14ac:dyDescent="0.35">
      <c r="A36"/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dimension ref="A1:AA42"/>
  <sheetViews>
    <sheetView showGridLines="0" zoomScale="80" zoomScaleNormal="80" workbookViewId="0">
      <selection activeCell="A17" sqref="A17"/>
    </sheetView>
  </sheetViews>
  <sheetFormatPr defaultRowHeight="14.5" x14ac:dyDescent="0.35"/>
  <cols>
    <col min="1" max="1" width="68.7265625" bestFit="1" customWidth="1"/>
    <col min="2" max="10" width="11" customWidth="1"/>
    <col min="11" max="11" width="12" customWidth="1"/>
    <col min="12" max="21" width="11" customWidth="1"/>
    <col min="25" max="25" width="9.54296875" bestFit="1" customWidth="1"/>
  </cols>
  <sheetData>
    <row r="1" spans="1:22" ht="18.5" x14ac:dyDescent="0.45">
      <c r="A1" s="2" t="s">
        <v>18</v>
      </c>
    </row>
    <row r="2" spans="1:22" x14ac:dyDescent="0.35">
      <c r="A2" s="6" t="s">
        <v>189</v>
      </c>
    </row>
    <row r="3" spans="1:22" x14ac:dyDescent="0.35">
      <c r="A3" t="s">
        <v>46</v>
      </c>
      <c r="I3" s="53"/>
      <c r="J3" s="53"/>
    </row>
    <row r="4" spans="1:22" x14ac:dyDescent="0.35">
      <c r="I4" s="11"/>
    </row>
    <row r="5" spans="1:22" x14ac:dyDescent="0.35">
      <c r="B5" s="56" t="s">
        <v>177</v>
      </c>
      <c r="C5" s="56" t="s">
        <v>178</v>
      </c>
      <c r="D5" s="56" t="s">
        <v>179</v>
      </c>
      <c r="E5" s="56" t="s">
        <v>180</v>
      </c>
      <c r="F5" s="58" t="s">
        <v>181</v>
      </c>
      <c r="G5" s="56" t="s">
        <v>115</v>
      </c>
      <c r="H5" s="56" t="s">
        <v>114</v>
      </c>
      <c r="I5" s="56" t="s">
        <v>112</v>
      </c>
      <c r="J5" s="56" t="s">
        <v>116</v>
      </c>
      <c r="K5" s="58" t="s">
        <v>106</v>
      </c>
      <c r="L5" s="56" t="s">
        <v>17</v>
      </c>
      <c r="M5" s="56" t="s">
        <v>113</v>
      </c>
      <c r="N5" s="56" t="s">
        <v>111</v>
      </c>
      <c r="O5" s="56" t="s">
        <v>117</v>
      </c>
      <c r="P5" s="58" t="s">
        <v>105</v>
      </c>
      <c r="Q5" s="56" t="s">
        <v>11</v>
      </c>
      <c r="R5" s="56" t="s">
        <v>351</v>
      </c>
      <c r="S5" s="56" t="s">
        <v>376</v>
      </c>
      <c r="T5" s="56" t="s">
        <v>385</v>
      </c>
      <c r="U5" s="58" t="s">
        <v>386</v>
      </c>
    </row>
    <row r="6" spans="1:22" x14ac:dyDescent="0.35">
      <c r="A6" t="s">
        <v>190</v>
      </c>
      <c r="B6" s="11">
        <v>-7151</v>
      </c>
      <c r="C6" s="11">
        <v>-30444</v>
      </c>
      <c r="D6" s="11">
        <v>-27558</v>
      </c>
      <c r="E6" s="11">
        <v>163761</v>
      </c>
      <c r="F6" s="46">
        <v>98608</v>
      </c>
      <c r="G6" s="75">
        <v>-16383</v>
      </c>
      <c r="H6" s="75">
        <v>-3482</v>
      </c>
      <c r="I6" s="75">
        <v>-2179</v>
      </c>
      <c r="J6" s="75">
        <v>88105</v>
      </c>
      <c r="K6" s="46">
        <v>66061</v>
      </c>
      <c r="L6" s="11">
        <v>-87665</v>
      </c>
      <c r="M6" s="11">
        <v>91139</v>
      </c>
      <c r="N6" s="11">
        <v>-38487</v>
      </c>
      <c r="O6" s="11">
        <v>150246</v>
      </c>
      <c r="P6" s="46">
        <v>115230</v>
      </c>
      <c r="Q6" s="75">
        <v>-132828</v>
      </c>
      <c r="R6" s="75">
        <v>18143</v>
      </c>
      <c r="S6" s="75">
        <v>-128669</v>
      </c>
      <c r="T6" s="75">
        <v>1505</v>
      </c>
      <c r="U6" s="46">
        <v>-241850</v>
      </c>
      <c r="V6" s="53"/>
    </row>
    <row r="7" spans="1:22" x14ac:dyDescent="0.35">
      <c r="A7" s="31" t="s">
        <v>135</v>
      </c>
      <c r="B7" s="14">
        <v>54857</v>
      </c>
      <c r="C7" s="14">
        <v>64049</v>
      </c>
      <c r="D7" s="14">
        <v>57800</v>
      </c>
      <c r="E7" s="14">
        <v>-85382</v>
      </c>
      <c r="F7" s="47">
        <v>91324</v>
      </c>
      <c r="G7" s="14">
        <v>46209</v>
      </c>
      <c r="H7" s="14">
        <v>-55644</v>
      </c>
      <c r="I7" s="14">
        <v>-9136</v>
      </c>
      <c r="J7" s="14">
        <v>-50191</v>
      </c>
      <c r="K7" s="47">
        <v>-68762</v>
      </c>
      <c r="L7" s="14">
        <v>114223</v>
      </c>
      <c r="M7" s="14">
        <v>-61841</v>
      </c>
      <c r="N7" s="14">
        <v>41429</v>
      </c>
      <c r="O7" s="14">
        <v>-139640</v>
      </c>
      <c r="P7" s="47">
        <v>-45824</v>
      </c>
      <c r="Q7" s="94">
        <v>101209</v>
      </c>
      <c r="R7" s="94">
        <v>-71237</v>
      </c>
      <c r="S7" s="94">
        <v>97939</v>
      </c>
      <c r="T7" s="94">
        <v>-31743</v>
      </c>
      <c r="U7" s="47">
        <v>96169</v>
      </c>
      <c r="V7" s="53"/>
    </row>
    <row r="8" spans="1:22" x14ac:dyDescent="0.35">
      <c r="A8" s="31" t="s">
        <v>77</v>
      </c>
      <c r="B8" s="14">
        <v>8347</v>
      </c>
      <c r="C8" s="14">
        <v>10274</v>
      </c>
      <c r="D8" s="14">
        <v>13608</v>
      </c>
      <c r="E8" s="14">
        <v>15447</v>
      </c>
      <c r="F8" s="47">
        <v>47676</v>
      </c>
      <c r="G8" s="14">
        <v>15706</v>
      </c>
      <c r="H8" s="14">
        <v>15005</v>
      </c>
      <c r="I8" s="14">
        <v>16683</v>
      </c>
      <c r="J8" s="14">
        <v>15913</v>
      </c>
      <c r="K8" s="47">
        <v>63307</v>
      </c>
      <c r="L8" s="14">
        <v>18654</v>
      </c>
      <c r="M8" s="14">
        <v>14697</v>
      </c>
      <c r="N8" s="14">
        <v>13619</v>
      </c>
      <c r="O8" s="14">
        <v>17254</v>
      </c>
      <c r="P8" s="47">
        <v>64224</v>
      </c>
      <c r="Q8" s="14">
        <v>14536</v>
      </c>
      <c r="R8" s="94">
        <v>12961</v>
      </c>
      <c r="S8" s="94">
        <v>15384</v>
      </c>
      <c r="T8" s="94">
        <v>15467</v>
      </c>
      <c r="U8" s="47">
        <v>58348</v>
      </c>
    </row>
    <row r="9" spans="1:22" x14ac:dyDescent="0.35">
      <c r="A9" s="31" t="s">
        <v>170</v>
      </c>
      <c r="B9" s="14">
        <v>-8489</v>
      </c>
      <c r="C9" s="14">
        <v>-12072</v>
      </c>
      <c r="D9" s="14">
        <v>-14354</v>
      </c>
      <c r="E9" s="14">
        <v>-15631</v>
      </c>
      <c r="F9" s="47">
        <v>-50546</v>
      </c>
      <c r="G9" s="14">
        <v>-14431</v>
      </c>
      <c r="H9" s="14">
        <v>-14834</v>
      </c>
      <c r="I9" s="14">
        <v>-17339</v>
      </c>
      <c r="J9" s="14">
        <v>-15231</v>
      </c>
      <c r="K9" s="47">
        <v>-61835</v>
      </c>
      <c r="L9" s="14">
        <v>-16678</v>
      </c>
      <c r="M9" s="14">
        <v>-16518</v>
      </c>
      <c r="N9" s="14">
        <v>-17127</v>
      </c>
      <c r="O9" s="14">
        <v>-20108</v>
      </c>
      <c r="P9" s="47">
        <v>-70432</v>
      </c>
      <c r="Q9" s="14">
        <v>-16292</v>
      </c>
      <c r="R9" s="94">
        <v>-18561</v>
      </c>
      <c r="S9" s="94">
        <v>-18788</v>
      </c>
      <c r="T9" s="94">
        <v>-24156</v>
      </c>
      <c r="U9" s="47">
        <v>-77797</v>
      </c>
    </row>
    <row r="10" spans="1:22" x14ac:dyDescent="0.35">
      <c r="A10" s="31" t="s">
        <v>193</v>
      </c>
      <c r="B10" s="14">
        <v>4322</v>
      </c>
      <c r="C10" s="14">
        <v>15069</v>
      </c>
      <c r="D10" s="14">
        <v>13548</v>
      </c>
      <c r="E10" s="14">
        <v>7228</v>
      </c>
      <c r="F10" s="47">
        <v>40167</v>
      </c>
      <c r="G10" s="14">
        <v>11901</v>
      </c>
      <c r="H10" s="14">
        <v>547</v>
      </c>
      <c r="I10" s="14">
        <v>10121</v>
      </c>
      <c r="J10" s="14">
        <v>4124</v>
      </c>
      <c r="K10" s="47">
        <v>26693</v>
      </c>
      <c r="L10" s="14">
        <v>9131</v>
      </c>
      <c r="M10" s="14">
        <v>6430</v>
      </c>
      <c r="N10" s="14">
        <v>6987</v>
      </c>
      <c r="O10" s="14">
        <v>-2998</v>
      </c>
      <c r="P10" s="47">
        <v>19550</v>
      </c>
      <c r="Q10" s="14">
        <v>-884</v>
      </c>
      <c r="R10" s="94">
        <v>2974</v>
      </c>
      <c r="S10" s="94">
        <v>-6556</v>
      </c>
      <c r="T10" s="94">
        <v>3044</v>
      </c>
      <c r="U10" s="47">
        <v>-1422</v>
      </c>
    </row>
    <row r="11" spans="1:22" x14ac:dyDescent="0.35">
      <c r="A11" s="31" t="s">
        <v>194</v>
      </c>
      <c r="B11" s="14">
        <v>-9577</v>
      </c>
      <c r="C11" s="14">
        <v>-13824</v>
      </c>
      <c r="D11" s="14">
        <v>-7094</v>
      </c>
      <c r="E11" s="14">
        <v>-30842</v>
      </c>
      <c r="F11" s="47">
        <v>-61339</v>
      </c>
      <c r="G11" s="14">
        <v>-16941</v>
      </c>
      <c r="H11" s="14">
        <v>4500</v>
      </c>
      <c r="I11" s="14">
        <v>-8406</v>
      </c>
      <c r="J11" s="14">
        <v>-5733</v>
      </c>
      <c r="K11" s="47">
        <v>-26580</v>
      </c>
      <c r="L11" s="14">
        <v>-12280</v>
      </c>
      <c r="M11" s="14">
        <v>-7818</v>
      </c>
      <c r="N11" s="14">
        <v>8185</v>
      </c>
      <c r="O11" s="14">
        <v>-10517</v>
      </c>
      <c r="P11" s="47">
        <v>-22430</v>
      </c>
      <c r="Q11" s="14">
        <v>2613</v>
      </c>
      <c r="R11" s="94">
        <v>2824</v>
      </c>
      <c r="S11" s="94">
        <v>-7184</v>
      </c>
      <c r="T11" s="94">
        <v>21556</v>
      </c>
      <c r="U11" s="47">
        <v>19809</v>
      </c>
    </row>
    <row r="12" spans="1:22" x14ac:dyDescent="0.35">
      <c r="A12" s="31" t="s">
        <v>83</v>
      </c>
      <c r="B12" s="14">
        <v>-2899</v>
      </c>
      <c r="C12" s="14">
        <v>-3544</v>
      </c>
      <c r="D12" s="14">
        <v>-4613</v>
      </c>
      <c r="E12" s="14">
        <v>-1400</v>
      </c>
      <c r="F12" s="47">
        <v>-12456</v>
      </c>
      <c r="G12" s="14">
        <v>-3074</v>
      </c>
      <c r="H12" s="14">
        <v>-4481</v>
      </c>
      <c r="I12" s="14">
        <v>-3503</v>
      </c>
      <c r="J12" s="14">
        <v>-7829</v>
      </c>
      <c r="K12" s="47">
        <v>-18887</v>
      </c>
      <c r="L12" s="14">
        <v>-7045</v>
      </c>
      <c r="M12" s="14">
        <v>-3296</v>
      </c>
      <c r="N12" s="14">
        <v>-5645</v>
      </c>
      <c r="O12" s="14">
        <v>-2206</v>
      </c>
      <c r="P12" s="47">
        <v>-18192</v>
      </c>
      <c r="Q12" s="14">
        <v>-4842</v>
      </c>
      <c r="R12" s="94">
        <v>-6029</v>
      </c>
      <c r="S12" s="94">
        <v>-8017</v>
      </c>
      <c r="T12" s="94">
        <v>-5647</v>
      </c>
      <c r="U12" s="47">
        <v>-24535</v>
      </c>
    </row>
    <row r="13" spans="1:22" x14ac:dyDescent="0.35">
      <c r="A13" s="31" t="s">
        <v>191</v>
      </c>
      <c r="B13" s="14">
        <v>-7010</v>
      </c>
      <c r="C13" s="14">
        <v>-10248</v>
      </c>
      <c r="D13" s="14">
        <v>-13349</v>
      </c>
      <c r="E13" s="14">
        <v>-6968</v>
      </c>
      <c r="F13" s="47">
        <v>-37575</v>
      </c>
      <c r="G13" s="14">
        <v>-7573</v>
      </c>
      <c r="H13" s="14">
        <v>-4056</v>
      </c>
      <c r="I13" s="14">
        <v>-4627</v>
      </c>
      <c r="J13" s="14">
        <v>-9447</v>
      </c>
      <c r="K13" s="47">
        <v>-25703</v>
      </c>
      <c r="L13" s="14">
        <v>-5699</v>
      </c>
      <c r="M13" s="14">
        <v>-9558</v>
      </c>
      <c r="N13" s="14">
        <v>-5309</v>
      </c>
      <c r="O13" s="14">
        <v>-12948</v>
      </c>
      <c r="P13" s="47">
        <v>-33514</v>
      </c>
      <c r="Q13" s="14">
        <v>-6208</v>
      </c>
      <c r="R13" s="94">
        <v>-4232</v>
      </c>
      <c r="S13" s="94">
        <v>-6199</v>
      </c>
      <c r="T13" s="94">
        <v>-4732</v>
      </c>
      <c r="U13" s="47">
        <v>-21371</v>
      </c>
    </row>
    <row r="14" spans="1:22" x14ac:dyDescent="0.35">
      <c r="A14" s="31" t="s">
        <v>90</v>
      </c>
      <c r="B14" s="14">
        <v>0</v>
      </c>
      <c r="C14" s="14">
        <v>0</v>
      </c>
      <c r="D14" s="14">
        <v>0</v>
      </c>
      <c r="E14" s="14">
        <v>0</v>
      </c>
      <c r="F14" s="47">
        <v>0</v>
      </c>
      <c r="G14" s="14"/>
      <c r="H14" s="14"/>
      <c r="I14" s="14">
        <v>0</v>
      </c>
      <c r="J14" s="14">
        <v>-29</v>
      </c>
      <c r="K14" s="47">
        <v>-29</v>
      </c>
      <c r="L14" s="14">
        <v>0</v>
      </c>
      <c r="M14" s="14">
        <v>-604</v>
      </c>
      <c r="N14" s="14">
        <v>-256</v>
      </c>
      <c r="O14" s="14">
        <v>-1888</v>
      </c>
      <c r="P14" s="47">
        <v>-2748</v>
      </c>
      <c r="Q14" s="14">
        <v>-1315</v>
      </c>
      <c r="R14" s="94">
        <v>-2214</v>
      </c>
      <c r="S14" s="94">
        <v>-2947</v>
      </c>
      <c r="T14" s="94">
        <v>-3736</v>
      </c>
      <c r="U14" s="47">
        <v>-10212</v>
      </c>
    </row>
    <row r="15" spans="1:22" x14ac:dyDescent="0.35">
      <c r="A15" s="31" t="s">
        <v>91</v>
      </c>
      <c r="B15" s="14">
        <v>28</v>
      </c>
      <c r="C15" s="14">
        <v>0</v>
      </c>
      <c r="D15" s="14">
        <v>146</v>
      </c>
      <c r="E15" s="14">
        <v>0</v>
      </c>
      <c r="F15" s="47">
        <v>174</v>
      </c>
      <c r="G15" s="14">
        <v>100</v>
      </c>
      <c r="H15" s="14">
        <v>50</v>
      </c>
      <c r="I15" s="14">
        <v>356</v>
      </c>
      <c r="J15" s="14">
        <v>2259</v>
      </c>
      <c r="K15" s="47">
        <v>2765</v>
      </c>
      <c r="L15" s="14">
        <v>2314</v>
      </c>
      <c r="M15" s="14">
        <v>704</v>
      </c>
      <c r="N15" s="14">
        <v>515</v>
      </c>
      <c r="O15" s="14">
        <v>2649</v>
      </c>
      <c r="P15" s="47">
        <v>6182</v>
      </c>
      <c r="Q15" s="14">
        <v>1085</v>
      </c>
      <c r="R15" s="94">
        <v>228</v>
      </c>
      <c r="S15" s="94">
        <v>360</v>
      </c>
      <c r="T15" s="94">
        <v>14</v>
      </c>
      <c r="U15" s="47">
        <v>1687</v>
      </c>
      <c r="V15" s="209"/>
    </row>
    <row r="16" spans="1:22" x14ac:dyDescent="0.35">
      <c r="A16" s="31" t="s">
        <v>171</v>
      </c>
      <c r="B16" s="14">
        <v>5</v>
      </c>
      <c r="C16" s="14">
        <v>13338</v>
      </c>
      <c r="D16" s="14">
        <v>342</v>
      </c>
      <c r="E16" s="14">
        <v>-616</v>
      </c>
      <c r="F16" s="47">
        <v>13069</v>
      </c>
      <c r="G16" s="14">
        <v>0</v>
      </c>
      <c r="H16" s="14">
        <v>1231</v>
      </c>
      <c r="I16" s="14">
        <v>0</v>
      </c>
      <c r="J16" s="14">
        <v>165</v>
      </c>
      <c r="K16" s="47">
        <v>1396</v>
      </c>
      <c r="L16" s="14">
        <v>0</v>
      </c>
      <c r="M16" s="14">
        <v>0</v>
      </c>
      <c r="N16" s="14">
        <v>0</v>
      </c>
      <c r="O16" s="14">
        <v>-106</v>
      </c>
      <c r="P16" s="47">
        <v>-106</v>
      </c>
      <c r="Q16" s="14">
        <v>0</v>
      </c>
      <c r="R16" s="94">
        <v>0</v>
      </c>
      <c r="S16" s="94">
        <v>0</v>
      </c>
      <c r="T16" s="94">
        <v>0</v>
      </c>
      <c r="U16" s="47">
        <v>0</v>
      </c>
    </row>
    <row r="17" spans="1:27" ht="29" x14ac:dyDescent="0.35">
      <c r="A17" s="68" t="s">
        <v>182</v>
      </c>
      <c r="B17" s="14">
        <v>0</v>
      </c>
      <c r="C17" s="14">
        <v>8690</v>
      </c>
      <c r="D17" s="14">
        <v>20158</v>
      </c>
      <c r="E17" s="14">
        <v>2156</v>
      </c>
      <c r="F17" s="47">
        <v>31004</v>
      </c>
      <c r="G17" s="14">
        <v>0</v>
      </c>
      <c r="H17" s="14">
        <v>0</v>
      </c>
      <c r="I17" s="14">
        <v>0</v>
      </c>
      <c r="J17" s="14">
        <v>0</v>
      </c>
      <c r="K17" s="47">
        <v>0</v>
      </c>
      <c r="L17" s="14">
        <v>0</v>
      </c>
      <c r="M17" s="14">
        <v>0</v>
      </c>
      <c r="N17" s="14">
        <v>0</v>
      </c>
      <c r="O17" s="14">
        <v>0</v>
      </c>
      <c r="P17" s="47">
        <v>0</v>
      </c>
      <c r="Q17" s="14">
        <v>0</v>
      </c>
      <c r="R17" s="94">
        <v>0</v>
      </c>
      <c r="S17" s="94">
        <v>0</v>
      </c>
      <c r="T17" s="94">
        <v>0</v>
      </c>
      <c r="U17" s="47">
        <v>0</v>
      </c>
    </row>
    <row r="18" spans="1:27" x14ac:dyDescent="0.35">
      <c r="A18" s="31" t="s">
        <v>75</v>
      </c>
      <c r="B18" s="14">
        <v>1405</v>
      </c>
      <c r="C18" s="14">
        <v>1744</v>
      </c>
      <c r="D18" s="14">
        <v>3022</v>
      </c>
      <c r="E18" s="14">
        <v>1969</v>
      </c>
      <c r="F18" s="47">
        <v>8140</v>
      </c>
      <c r="G18" s="14">
        <v>1520</v>
      </c>
      <c r="H18" s="14">
        <v>1522</v>
      </c>
      <c r="I18" s="14">
        <v>1347</v>
      </c>
      <c r="J18" s="14">
        <v>1118</v>
      </c>
      <c r="K18" s="47">
        <v>5507</v>
      </c>
      <c r="L18" s="14">
        <v>1049</v>
      </c>
      <c r="M18" s="14">
        <v>388</v>
      </c>
      <c r="N18" s="14">
        <v>625</v>
      </c>
      <c r="O18" s="14">
        <v>1590</v>
      </c>
      <c r="P18" s="47">
        <v>3652</v>
      </c>
      <c r="Q18" s="14">
        <v>1035</v>
      </c>
      <c r="R18" s="94">
        <v>1261</v>
      </c>
      <c r="S18" s="94">
        <v>2270</v>
      </c>
      <c r="T18" s="94">
        <v>-301</v>
      </c>
      <c r="U18" s="47">
        <v>4265</v>
      </c>
    </row>
    <row r="19" spans="1:27" x14ac:dyDescent="0.35">
      <c r="A19" s="31" t="s">
        <v>74</v>
      </c>
      <c r="B19" s="14">
        <v>-1472</v>
      </c>
      <c r="C19" s="14">
        <v>-1511</v>
      </c>
      <c r="D19" s="14">
        <v>-1544</v>
      </c>
      <c r="E19" s="14">
        <v>-1322</v>
      </c>
      <c r="F19" s="47">
        <v>-5849</v>
      </c>
      <c r="G19" s="14">
        <v>-1491</v>
      </c>
      <c r="H19" s="14">
        <v>-1522</v>
      </c>
      <c r="I19" s="14">
        <v>-1538</v>
      </c>
      <c r="J19" s="14">
        <v>-756</v>
      </c>
      <c r="K19" s="47">
        <v>-5307</v>
      </c>
      <c r="L19" s="14">
        <v>-1875</v>
      </c>
      <c r="M19" s="14">
        <v>-364</v>
      </c>
      <c r="N19" s="14">
        <v>-1111</v>
      </c>
      <c r="O19" s="14">
        <v>-3070</v>
      </c>
      <c r="P19" s="47">
        <v>-6420</v>
      </c>
      <c r="Q19" s="14">
        <v>-808</v>
      </c>
      <c r="R19" s="94">
        <v>-1745</v>
      </c>
      <c r="S19" s="94">
        <v>-1860</v>
      </c>
      <c r="T19" s="94">
        <v>916</v>
      </c>
      <c r="U19" s="47">
        <v>-3497</v>
      </c>
    </row>
    <row r="20" spans="1:27" x14ac:dyDescent="0.35">
      <c r="A20" s="31" t="s">
        <v>176</v>
      </c>
      <c r="B20" s="14">
        <v>0</v>
      </c>
      <c r="C20" s="14">
        <v>0</v>
      </c>
      <c r="D20" s="14">
        <v>-1671</v>
      </c>
      <c r="E20" s="14">
        <v>70</v>
      </c>
      <c r="F20" s="47">
        <v>-1601</v>
      </c>
      <c r="G20" s="14">
        <v>-463</v>
      </c>
      <c r="H20" s="14">
        <v>48</v>
      </c>
      <c r="I20" s="14">
        <v>0</v>
      </c>
      <c r="J20" s="14">
        <v>7</v>
      </c>
      <c r="K20" s="47">
        <v>-408</v>
      </c>
      <c r="L20" s="14">
        <v>0</v>
      </c>
      <c r="M20" s="14">
        <v>0</v>
      </c>
      <c r="N20" s="14">
        <v>0</v>
      </c>
      <c r="O20" s="14">
        <v>0</v>
      </c>
      <c r="P20" s="47">
        <v>0</v>
      </c>
      <c r="Q20" s="14">
        <v>0</v>
      </c>
      <c r="R20" s="94">
        <v>7000</v>
      </c>
      <c r="S20" s="94">
        <v>0</v>
      </c>
      <c r="T20" s="94">
        <v>0</v>
      </c>
      <c r="U20" s="47">
        <v>7000</v>
      </c>
    </row>
    <row r="21" spans="1:27" x14ac:dyDescent="0.35">
      <c r="A21" s="31" t="s">
        <v>382</v>
      </c>
      <c r="B21" s="14">
        <v>0</v>
      </c>
      <c r="C21" s="14">
        <v>0</v>
      </c>
      <c r="D21" s="14">
        <v>0</v>
      </c>
      <c r="E21" s="14">
        <v>0</v>
      </c>
      <c r="F21" s="47">
        <v>0</v>
      </c>
      <c r="G21" s="14">
        <v>0</v>
      </c>
      <c r="H21" s="14">
        <v>0</v>
      </c>
      <c r="I21" s="14">
        <v>0</v>
      </c>
      <c r="J21" s="14">
        <v>0</v>
      </c>
      <c r="K21" s="47">
        <v>0</v>
      </c>
      <c r="L21" s="14">
        <v>0</v>
      </c>
      <c r="M21" s="14">
        <v>0</v>
      </c>
      <c r="N21" s="14">
        <v>0</v>
      </c>
      <c r="O21" s="14">
        <v>0</v>
      </c>
      <c r="P21" s="47">
        <v>0</v>
      </c>
      <c r="Q21" s="14">
        <v>0</v>
      </c>
      <c r="R21" s="94">
        <v>0</v>
      </c>
      <c r="S21" s="94">
        <v>2054</v>
      </c>
      <c r="T21" s="94">
        <v>1708</v>
      </c>
      <c r="U21" s="47">
        <v>3762</v>
      </c>
    </row>
    <row r="22" spans="1:27" x14ac:dyDescent="0.35">
      <c r="A22" s="31" t="s">
        <v>356</v>
      </c>
      <c r="B22" s="14">
        <v>0</v>
      </c>
      <c r="C22" s="14">
        <v>0</v>
      </c>
      <c r="D22" s="14">
        <v>0</v>
      </c>
      <c r="E22" s="14">
        <v>0</v>
      </c>
      <c r="F22" s="47">
        <v>0</v>
      </c>
      <c r="G22" s="14">
        <v>0</v>
      </c>
      <c r="H22" s="14">
        <v>0</v>
      </c>
      <c r="I22" s="14">
        <v>0</v>
      </c>
      <c r="J22" s="14">
        <v>0</v>
      </c>
      <c r="K22" s="47">
        <v>0</v>
      </c>
      <c r="L22" s="14">
        <v>0</v>
      </c>
      <c r="M22" s="14">
        <v>0</v>
      </c>
      <c r="N22" s="14">
        <v>0</v>
      </c>
      <c r="O22" s="14">
        <v>0</v>
      </c>
      <c r="P22" s="47">
        <v>0</v>
      </c>
      <c r="Q22" s="14">
        <v>0</v>
      </c>
      <c r="R22" s="94">
        <v>-124</v>
      </c>
      <c r="S22" s="94">
        <v>-297</v>
      </c>
      <c r="T22" s="94">
        <v>-582</v>
      </c>
      <c r="U22" s="47">
        <v>-1003</v>
      </c>
    </row>
    <row r="23" spans="1:27" x14ac:dyDescent="0.35">
      <c r="A23" s="31" t="s">
        <v>173</v>
      </c>
      <c r="B23" s="14">
        <v>-53</v>
      </c>
      <c r="C23" s="14">
        <v>430</v>
      </c>
      <c r="D23" s="14">
        <v>-800</v>
      </c>
      <c r="E23" s="14">
        <v>-203</v>
      </c>
      <c r="F23" s="47">
        <v>-626</v>
      </c>
      <c r="G23" s="14">
        <v>-940</v>
      </c>
      <c r="H23" s="14">
        <v>-529</v>
      </c>
      <c r="I23" s="14">
        <v>303</v>
      </c>
      <c r="J23" s="14">
        <v>641</v>
      </c>
      <c r="K23" s="47">
        <v>-525</v>
      </c>
      <c r="L23" s="14">
        <v>447</v>
      </c>
      <c r="M23" s="14">
        <v>91</v>
      </c>
      <c r="N23" s="14">
        <v>-653</v>
      </c>
      <c r="O23" s="14">
        <v>-597</v>
      </c>
      <c r="P23" s="47">
        <v>-712</v>
      </c>
      <c r="Q23" s="14">
        <v>-275</v>
      </c>
      <c r="R23" s="94">
        <v>0</v>
      </c>
      <c r="S23" s="94">
        <v>0</v>
      </c>
      <c r="T23" s="94">
        <v>0</v>
      </c>
      <c r="U23" s="47">
        <v>-275</v>
      </c>
    </row>
    <row r="24" spans="1:27" x14ac:dyDescent="0.35">
      <c r="A24" s="31" t="s">
        <v>183</v>
      </c>
      <c r="B24" s="14">
        <v>0</v>
      </c>
      <c r="C24" s="14">
        <v>-4287</v>
      </c>
      <c r="D24" s="14">
        <v>0</v>
      </c>
      <c r="E24" s="14">
        <v>0</v>
      </c>
      <c r="F24" s="47">
        <v>-4287</v>
      </c>
      <c r="G24" s="14"/>
      <c r="H24" s="14"/>
      <c r="I24" s="14"/>
      <c r="J24" s="14"/>
      <c r="K24" s="47"/>
      <c r="L24" s="14"/>
      <c r="M24" s="14"/>
      <c r="N24" s="14"/>
      <c r="O24" s="14"/>
      <c r="P24" s="47"/>
      <c r="Q24" s="14"/>
      <c r="R24" s="94">
        <v>0</v>
      </c>
      <c r="S24" s="94">
        <v>0</v>
      </c>
      <c r="T24" s="94"/>
      <c r="U24" s="47">
        <v>0</v>
      </c>
    </row>
    <row r="25" spans="1:27" x14ac:dyDescent="0.35">
      <c r="A25" s="31" t="s">
        <v>167</v>
      </c>
      <c r="B25" s="14">
        <v>0</v>
      </c>
      <c r="C25" s="14">
        <v>0</v>
      </c>
      <c r="D25" s="14">
        <v>0</v>
      </c>
      <c r="E25" s="14">
        <v>0</v>
      </c>
      <c r="F25" s="47">
        <v>0</v>
      </c>
      <c r="G25" s="14">
        <v>0</v>
      </c>
      <c r="H25" s="14">
        <v>0</v>
      </c>
      <c r="I25" s="14">
        <v>0</v>
      </c>
      <c r="J25" s="14">
        <v>0</v>
      </c>
      <c r="K25" s="47">
        <v>0</v>
      </c>
      <c r="L25" s="14">
        <v>0</v>
      </c>
      <c r="M25" s="14">
        <v>718</v>
      </c>
      <c r="N25" s="14">
        <v>0</v>
      </c>
      <c r="O25" s="14">
        <v>0</v>
      </c>
      <c r="P25" s="47">
        <v>718</v>
      </c>
      <c r="Q25" s="14">
        <v>411</v>
      </c>
      <c r="R25" s="94">
        <v>7913</v>
      </c>
      <c r="S25" s="94">
        <v>0</v>
      </c>
      <c r="T25" s="94">
        <v>164</v>
      </c>
      <c r="U25" s="47">
        <v>8489</v>
      </c>
      <c r="X25" s="215"/>
      <c r="Y25" s="215"/>
      <c r="AA25" s="215"/>
    </row>
    <row r="26" spans="1:27" x14ac:dyDescent="0.35">
      <c r="A26" s="31" t="s">
        <v>175</v>
      </c>
      <c r="B26" s="14">
        <v>0</v>
      </c>
      <c r="C26" s="14">
        <v>0</v>
      </c>
      <c r="D26" s="14">
        <v>0</v>
      </c>
      <c r="E26" s="14">
        <v>0</v>
      </c>
      <c r="F26" s="47">
        <v>0</v>
      </c>
      <c r="G26" s="14">
        <v>0</v>
      </c>
      <c r="H26" s="14">
        <v>0</v>
      </c>
      <c r="I26" s="14">
        <v>0</v>
      </c>
      <c r="J26" s="14">
        <v>0</v>
      </c>
      <c r="K26" s="47">
        <v>0</v>
      </c>
      <c r="L26" s="14">
        <v>0</v>
      </c>
      <c r="M26" s="14">
        <v>0</v>
      </c>
      <c r="N26" s="14">
        <v>0</v>
      </c>
      <c r="O26" s="14">
        <v>1234</v>
      </c>
      <c r="P26" s="47">
        <v>1234</v>
      </c>
      <c r="Q26" s="14">
        <v>1264</v>
      </c>
      <c r="R26" s="94">
        <v>0</v>
      </c>
      <c r="S26" s="94">
        <v>-659</v>
      </c>
      <c r="T26" s="94">
        <v>-938</v>
      </c>
      <c r="U26" s="47">
        <v>-333</v>
      </c>
      <c r="Y26" s="215"/>
    </row>
    <row r="27" spans="1:27" x14ac:dyDescent="0.35">
      <c r="A27" s="31" t="s">
        <v>168</v>
      </c>
      <c r="B27" s="14">
        <v>0</v>
      </c>
      <c r="C27" s="14">
        <v>3794</v>
      </c>
      <c r="D27" s="14">
        <v>0</v>
      </c>
      <c r="E27" s="14">
        <v>300</v>
      </c>
      <c r="F27" s="47">
        <v>4094</v>
      </c>
      <c r="G27" s="14">
        <v>-56</v>
      </c>
      <c r="H27" s="14">
        <v>-30</v>
      </c>
      <c r="I27" s="14">
        <v>233</v>
      </c>
      <c r="J27" s="14">
        <v>37</v>
      </c>
      <c r="K27" s="47">
        <v>185</v>
      </c>
      <c r="L27" s="14">
        <v>40</v>
      </c>
      <c r="M27" s="14">
        <v>0</v>
      </c>
      <c r="N27" s="14">
        <v>0</v>
      </c>
      <c r="O27" s="14">
        <v>1996</v>
      </c>
      <c r="P27" s="47">
        <v>2036</v>
      </c>
      <c r="Q27" s="14">
        <v>0</v>
      </c>
      <c r="R27" s="94">
        <v>0</v>
      </c>
      <c r="S27" s="94">
        <v>0</v>
      </c>
      <c r="T27" s="94">
        <v>0</v>
      </c>
      <c r="U27" s="47">
        <v>0</v>
      </c>
    </row>
    <row r="28" spans="1:27" x14ac:dyDescent="0.35">
      <c r="A28" s="31" t="s">
        <v>169</v>
      </c>
      <c r="B28" s="14">
        <v>0</v>
      </c>
      <c r="C28" s="14">
        <v>0</v>
      </c>
      <c r="D28" s="14">
        <v>0</v>
      </c>
      <c r="E28" s="14">
        <v>364</v>
      </c>
      <c r="F28" s="47">
        <v>364</v>
      </c>
      <c r="G28" s="14">
        <v>22</v>
      </c>
      <c r="H28" s="14">
        <v>1075</v>
      </c>
      <c r="I28" s="14">
        <v>22401</v>
      </c>
      <c r="J28" s="14">
        <v>446</v>
      </c>
      <c r="K28" s="47">
        <v>23944</v>
      </c>
      <c r="L28" s="14">
        <v>580</v>
      </c>
      <c r="M28" s="14">
        <v>167</v>
      </c>
      <c r="N28" s="14">
        <v>8598</v>
      </c>
      <c r="O28" s="14">
        <v>171</v>
      </c>
      <c r="P28" s="47">
        <v>9516</v>
      </c>
      <c r="Q28" s="14">
        <v>96</v>
      </c>
      <c r="R28" s="94">
        <v>3627</v>
      </c>
      <c r="S28" s="94">
        <v>2281</v>
      </c>
      <c r="T28" s="94">
        <v>5678</v>
      </c>
      <c r="U28" s="47">
        <v>11741</v>
      </c>
    </row>
    <row r="29" spans="1:27" x14ac:dyDescent="0.35">
      <c r="A29" s="31" t="s">
        <v>174</v>
      </c>
      <c r="B29" s="14">
        <v>0</v>
      </c>
      <c r="C29" s="14">
        <v>0</v>
      </c>
      <c r="D29" s="14"/>
      <c r="E29" s="14">
        <v>0</v>
      </c>
      <c r="F29" s="47">
        <v>0</v>
      </c>
      <c r="G29" s="14">
        <v>0</v>
      </c>
      <c r="H29" s="14">
        <v>17557</v>
      </c>
      <c r="I29" s="14">
        <v>24392</v>
      </c>
      <c r="J29" s="14">
        <v>5413</v>
      </c>
      <c r="K29" s="47">
        <v>47362</v>
      </c>
      <c r="L29" s="14">
        <v>289</v>
      </c>
      <c r="M29" s="14">
        <v>465</v>
      </c>
      <c r="N29" s="14">
        <v>279</v>
      </c>
      <c r="O29" s="14">
        <v>2926</v>
      </c>
      <c r="P29" s="47">
        <v>3959</v>
      </c>
      <c r="Q29" s="14">
        <v>0</v>
      </c>
      <c r="R29" s="94">
        <v>0</v>
      </c>
      <c r="S29" s="94">
        <v>0</v>
      </c>
      <c r="T29" s="94">
        <v>0</v>
      </c>
      <c r="U29" s="47">
        <v>0</v>
      </c>
    </row>
    <row r="30" spans="1:27" x14ac:dyDescent="0.35">
      <c r="A30" s="31" t="s">
        <v>195</v>
      </c>
      <c r="B30" s="14">
        <v>42</v>
      </c>
      <c r="C30" s="14">
        <v>-24</v>
      </c>
      <c r="D30" s="14">
        <v>-37</v>
      </c>
      <c r="E30" s="14">
        <v>102</v>
      </c>
      <c r="F30" s="47">
        <v>83</v>
      </c>
      <c r="G30" s="14">
        <v>47</v>
      </c>
      <c r="H30" s="14">
        <v>-14</v>
      </c>
      <c r="I30" s="14">
        <v>-16</v>
      </c>
      <c r="J30" s="14">
        <v>-28</v>
      </c>
      <c r="K30" s="47">
        <v>-11</v>
      </c>
      <c r="L30" s="14">
        <v>-33</v>
      </c>
      <c r="M30" s="14">
        <v>-34</v>
      </c>
      <c r="N30" s="14">
        <v>43</v>
      </c>
      <c r="O30" s="14">
        <v>-2873</v>
      </c>
      <c r="P30" s="47">
        <v>-2897</v>
      </c>
      <c r="Q30" s="14">
        <v>564</v>
      </c>
      <c r="R30" s="94">
        <v>-2118</v>
      </c>
      <c r="S30" s="94">
        <v>2404</v>
      </c>
      <c r="T30" s="94">
        <v>-20</v>
      </c>
      <c r="U30" s="47">
        <v>771</v>
      </c>
    </row>
    <row r="31" spans="1:27" x14ac:dyDescent="0.35">
      <c r="A31" t="s">
        <v>196</v>
      </c>
      <c r="B31" s="57">
        <v>32355</v>
      </c>
      <c r="C31" s="57">
        <v>41434</v>
      </c>
      <c r="D31" s="57">
        <v>37604</v>
      </c>
      <c r="E31" s="57">
        <v>49033</v>
      </c>
      <c r="F31" s="59">
        <v>160424</v>
      </c>
      <c r="G31" s="57">
        <v>14153</v>
      </c>
      <c r="H31" s="57">
        <v>-43057</v>
      </c>
      <c r="I31" s="57">
        <v>29092</v>
      </c>
      <c r="J31" s="57">
        <v>28984</v>
      </c>
      <c r="K31" s="59">
        <v>29173</v>
      </c>
      <c r="L31" s="57">
        <v>15452</v>
      </c>
      <c r="M31" s="57">
        <v>14766</v>
      </c>
      <c r="N31" s="57">
        <v>11692</v>
      </c>
      <c r="O31" s="57">
        <v>-18885</v>
      </c>
      <c r="P31" s="59">
        <v>23026</v>
      </c>
      <c r="Q31" s="57">
        <v>-40639</v>
      </c>
      <c r="R31" s="186">
        <v>-49330</v>
      </c>
      <c r="S31" s="186">
        <v>-58485</v>
      </c>
      <c r="T31" s="186">
        <v>-21803</v>
      </c>
      <c r="U31" s="59">
        <v>-170254</v>
      </c>
    </row>
    <row r="32" spans="1:27" x14ac:dyDescent="0.35">
      <c r="A32" t="s">
        <v>197</v>
      </c>
      <c r="B32" s="65">
        <v>1.3363</v>
      </c>
      <c r="C32" s="65">
        <v>1.3089999999999999</v>
      </c>
      <c r="D32" s="65">
        <v>1.3244</v>
      </c>
      <c r="E32" s="65">
        <v>1.3076000000000001</v>
      </c>
      <c r="F32" s="69">
        <v>1.3180000000000001</v>
      </c>
      <c r="G32" s="65">
        <v>1.3976999999999999</v>
      </c>
      <c r="H32" s="65">
        <v>1.3688</v>
      </c>
      <c r="I32" s="65">
        <v>1.3392999999999999</v>
      </c>
      <c r="J32" s="65">
        <v>1.2868999999999999</v>
      </c>
      <c r="K32" s="69">
        <v>1.2719861412950328</v>
      </c>
      <c r="L32" s="65">
        <v>1.2576000000000001</v>
      </c>
      <c r="M32" s="65">
        <v>1.2294</v>
      </c>
      <c r="N32" s="65">
        <v>1.2652000000000001</v>
      </c>
      <c r="O32" s="65">
        <v>1.2634000000000001</v>
      </c>
      <c r="P32" s="69">
        <v>1.2384999999999999</v>
      </c>
      <c r="Q32" s="65">
        <v>1.2518</v>
      </c>
      <c r="R32" s="195">
        <v>1.2883</v>
      </c>
      <c r="S32" s="195">
        <v>1.3826000000000001</v>
      </c>
      <c r="T32" s="195">
        <v>1.3537999999999999</v>
      </c>
      <c r="U32" s="69">
        <v>1.3209</v>
      </c>
    </row>
    <row r="33" spans="1:21" x14ac:dyDescent="0.35">
      <c r="A33" t="s">
        <v>198</v>
      </c>
      <c r="B33" s="14">
        <v>43236</v>
      </c>
      <c r="C33" s="14">
        <v>54237</v>
      </c>
      <c r="D33" s="14">
        <v>49803</v>
      </c>
      <c r="E33" s="14">
        <v>64116</v>
      </c>
      <c r="F33" s="47">
        <v>211439</v>
      </c>
      <c r="G33" s="14">
        <v>19782</v>
      </c>
      <c r="H33" s="14">
        <v>-58939</v>
      </c>
      <c r="I33" s="14">
        <v>38962.9156</v>
      </c>
      <c r="J33" s="14">
        <v>37299.509599999998</v>
      </c>
      <c r="K33" s="47">
        <v>37107.651699999995</v>
      </c>
      <c r="L33" s="14">
        <v>19432</v>
      </c>
      <c r="M33" s="14">
        <v>18153.320400000001</v>
      </c>
      <c r="N33" s="14">
        <v>14793</v>
      </c>
      <c r="O33" s="14">
        <v>-23859</v>
      </c>
      <c r="P33" s="47">
        <v>28518</v>
      </c>
      <c r="Q33" s="14">
        <v>-50869</v>
      </c>
      <c r="R33" s="94">
        <v>-63552</v>
      </c>
      <c r="S33" s="94">
        <v>-80860</v>
      </c>
      <c r="T33" s="94">
        <v>-29517</v>
      </c>
      <c r="U33" s="47">
        <v>-224889</v>
      </c>
    </row>
    <row r="34" spans="1:21" x14ac:dyDescent="0.35">
      <c r="A34" t="s">
        <v>199</v>
      </c>
      <c r="B34" s="66">
        <v>0.70850000000000002</v>
      </c>
      <c r="C34" s="66">
        <v>0.88349999999999995</v>
      </c>
      <c r="D34" s="66">
        <v>0.83020000000000005</v>
      </c>
      <c r="E34" s="66">
        <v>1.0268999999999999</v>
      </c>
      <c r="F34" s="70">
        <v>3.42</v>
      </c>
      <c r="G34" s="66">
        <v>0.3165</v>
      </c>
      <c r="H34" s="66">
        <v>-0.94289999999999996</v>
      </c>
      <c r="I34" s="66">
        <v>0.62328963071157173</v>
      </c>
      <c r="J34" s="66">
        <v>0.59660000000000002</v>
      </c>
      <c r="K34" s="70">
        <v>0.59362228074674883</v>
      </c>
      <c r="L34" s="66">
        <v>0.29880000000000001</v>
      </c>
      <c r="M34" s="66">
        <v>0.25573444974131948</v>
      </c>
      <c r="N34" s="66">
        <v>0.2084</v>
      </c>
      <c r="O34" s="66">
        <v>-0.32719999999999999</v>
      </c>
      <c r="P34" s="70">
        <v>0.40720000000000001</v>
      </c>
      <c r="Q34" s="66">
        <v>-0.65949999999999998</v>
      </c>
      <c r="R34" s="196">
        <v>-0.83799999999999997</v>
      </c>
      <c r="S34" s="196">
        <v>-1.0598000000000001</v>
      </c>
      <c r="T34" s="196">
        <v>-0.3826</v>
      </c>
      <c r="U34" s="70">
        <v>-2.9140000000000001</v>
      </c>
    </row>
    <row r="35" spans="1:21" x14ac:dyDescent="0.35">
      <c r="A35" t="s">
        <v>192</v>
      </c>
      <c r="B35" s="14">
        <v>25866</v>
      </c>
      <c r="C35" s="14">
        <v>26507</v>
      </c>
      <c r="D35" s="14">
        <v>26528</v>
      </c>
      <c r="E35" s="14">
        <v>26561</v>
      </c>
      <c r="F35" s="47">
        <v>105462</v>
      </c>
      <c r="G35" s="14">
        <v>13283</v>
      </c>
      <c r="H35" s="14">
        <v>13283</v>
      </c>
      <c r="I35" s="14">
        <v>13287</v>
      </c>
      <c r="J35" s="14">
        <v>13287</v>
      </c>
      <c r="K35" s="47">
        <v>53140</v>
      </c>
      <c r="L35" s="14">
        <v>15084</v>
      </c>
      <c r="M35" s="14">
        <v>15085</v>
      </c>
      <c r="N35" s="14">
        <v>15086</v>
      </c>
      <c r="O35" s="14">
        <v>16390</v>
      </c>
      <c r="P35" s="47">
        <v>61645</v>
      </c>
      <c r="Q35" s="14">
        <v>4096</v>
      </c>
      <c r="R35" s="94">
        <v>4096</v>
      </c>
      <c r="S35" s="94">
        <v>4096</v>
      </c>
      <c r="T35" s="94">
        <v>0</v>
      </c>
      <c r="U35" s="47">
        <v>12288</v>
      </c>
    </row>
    <row r="36" spans="1:21" x14ac:dyDescent="0.35">
      <c r="A36" t="s">
        <v>200</v>
      </c>
      <c r="B36" s="67">
        <v>0.4239</v>
      </c>
      <c r="C36" s="67">
        <v>0.43180000000000002</v>
      </c>
      <c r="D36" s="67">
        <v>0.42520000000000002</v>
      </c>
      <c r="E36" s="67">
        <v>0.42530000000000001</v>
      </c>
      <c r="F36" s="71">
        <v>1.7061999999999999</v>
      </c>
      <c r="G36" s="67">
        <v>0.21249999999999999</v>
      </c>
      <c r="H36" s="67">
        <v>0.21249999999999999</v>
      </c>
      <c r="I36" s="67">
        <v>0.21249999999999999</v>
      </c>
      <c r="J36" s="67">
        <v>0.21249999999999999</v>
      </c>
      <c r="K36" s="71">
        <v>0.85</v>
      </c>
      <c r="L36" s="67">
        <v>0.21249999999999999</v>
      </c>
      <c r="M36" s="67">
        <v>0.21249999999999999</v>
      </c>
      <c r="N36" s="67">
        <v>0.21249999999999999</v>
      </c>
      <c r="O36" s="67">
        <v>0.21249999999999999</v>
      </c>
      <c r="P36" s="71">
        <v>0.85</v>
      </c>
      <c r="Q36" s="67">
        <v>5.3100000000000001E-2</v>
      </c>
      <c r="R36" s="197">
        <v>5.3100000000000001E-2</v>
      </c>
      <c r="S36" s="197">
        <v>5.3699999999999998E-2</v>
      </c>
      <c r="T36" s="197">
        <v>0</v>
      </c>
      <c r="U36" s="71">
        <v>0.15989999999999999</v>
      </c>
    </row>
    <row r="38" spans="1:21" x14ac:dyDescent="0.35">
      <c r="A38" t="s">
        <v>212</v>
      </c>
      <c r="B38" s="178">
        <v>0.59825145711906746</v>
      </c>
      <c r="C38" s="178">
        <v>0.48872540885373456</v>
      </c>
      <c r="D38" s="178">
        <v>0.53265867518021004</v>
      </c>
      <c r="E38" s="178">
        <v>0.41426477010418616</v>
      </c>
      <c r="F38" s="178">
        <v>0.49878215466399295</v>
      </c>
      <c r="G38" s="178">
        <v>0.67146901223334343</v>
      </c>
      <c r="H38" s="178">
        <v>-0.22536860143538234</v>
      </c>
      <c r="I38" s="178">
        <v>0.34101657423193454</v>
      </c>
      <c r="J38" s="178">
        <v>0.35622452258728893</v>
      </c>
      <c r="K38" s="178">
        <v>1.4320496599896675</v>
      </c>
      <c r="L38" s="178">
        <v>0.77624536846438863</v>
      </c>
      <c r="M38" s="178">
        <v>0.83097745578268978</v>
      </c>
      <c r="N38" s="178">
        <v>1.0198066653146758</v>
      </c>
      <c r="O38" s="178">
        <v>-0.68600000000000005</v>
      </c>
      <c r="P38" s="178">
        <v>2.161</v>
      </c>
      <c r="Q38" s="178">
        <f>Q35/Q33</f>
        <v>-8.0520552792466921E-2</v>
      </c>
      <c r="R38" s="178">
        <f>R35/R33</f>
        <v>-6.4451158106747231E-2</v>
      </c>
      <c r="S38" s="178">
        <f>S35/S33</f>
        <v>-5.0655453870887955E-2</v>
      </c>
      <c r="T38" s="178">
        <v>0</v>
      </c>
      <c r="U38" s="178">
        <v>-5.5E-2</v>
      </c>
    </row>
    <row r="39" spans="1:21" x14ac:dyDescent="0.35">
      <c r="I39" s="74"/>
      <c r="K39" s="73"/>
      <c r="L39" s="72"/>
      <c r="M39" s="72"/>
    </row>
    <row r="40" spans="1:21" x14ac:dyDescent="0.35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1"/>
      <c r="T40" s="178"/>
      <c r="U40" s="97"/>
    </row>
    <row r="42" spans="1:21" x14ac:dyDescent="0.35">
      <c r="Q42" s="53"/>
      <c r="R42" s="5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dimension ref="A1:X39"/>
  <sheetViews>
    <sheetView showGridLines="0" zoomScale="80" zoomScaleNormal="80" workbookViewId="0"/>
  </sheetViews>
  <sheetFormatPr defaultRowHeight="14.5" x14ac:dyDescent="0.35"/>
  <cols>
    <col min="1" max="1" width="69.453125" customWidth="1"/>
    <col min="2" max="21" width="11.1796875" customWidth="1"/>
    <col min="24" max="24" width="9.1796875" bestFit="1" customWidth="1"/>
  </cols>
  <sheetData>
    <row r="1" spans="1:21" ht="18.5" x14ac:dyDescent="0.45">
      <c r="A1" s="2" t="s">
        <v>18</v>
      </c>
    </row>
    <row r="2" spans="1:21" x14ac:dyDescent="0.35">
      <c r="A2" s="6" t="s">
        <v>201</v>
      </c>
    </row>
    <row r="3" spans="1:21" x14ac:dyDescent="0.35">
      <c r="A3" t="s">
        <v>46</v>
      </c>
    </row>
    <row r="5" spans="1:21" x14ac:dyDescent="0.35">
      <c r="B5" s="56" t="s">
        <v>177</v>
      </c>
      <c r="C5" s="56" t="s">
        <v>178</v>
      </c>
      <c r="D5" s="56" t="s">
        <v>179</v>
      </c>
      <c r="E5" s="56" t="s">
        <v>180</v>
      </c>
      <c r="F5" s="58" t="s">
        <v>181</v>
      </c>
      <c r="G5" s="56" t="s">
        <v>115</v>
      </c>
      <c r="H5" s="56" t="s">
        <v>114</v>
      </c>
      <c r="I5" s="56" t="s">
        <v>112</v>
      </c>
      <c r="J5" s="56" t="s">
        <v>116</v>
      </c>
      <c r="K5" s="58" t="s">
        <v>106</v>
      </c>
      <c r="L5" s="56" t="s">
        <v>17</v>
      </c>
      <c r="M5" s="56" t="s">
        <v>113</v>
      </c>
      <c r="N5" s="56" t="s">
        <v>111</v>
      </c>
      <c r="O5" s="56" t="s">
        <v>117</v>
      </c>
      <c r="P5" s="58" t="s">
        <v>105</v>
      </c>
      <c r="Q5" s="56" t="s">
        <v>11</v>
      </c>
      <c r="R5" s="56" t="s">
        <v>351</v>
      </c>
      <c r="S5" s="56" t="s">
        <v>376</v>
      </c>
      <c r="T5" s="56" t="s">
        <v>385</v>
      </c>
      <c r="U5" s="58" t="s">
        <v>386</v>
      </c>
    </row>
    <row r="6" spans="1:21" x14ac:dyDescent="0.35">
      <c r="A6" t="s">
        <v>152</v>
      </c>
      <c r="B6" s="14">
        <v>16149</v>
      </c>
      <c r="C6" s="14">
        <v>8507</v>
      </c>
      <c r="D6" s="14">
        <v>-1085</v>
      </c>
      <c r="E6" s="14">
        <v>34127</v>
      </c>
      <c r="F6" s="47">
        <v>57698</v>
      </c>
      <c r="G6" s="14">
        <v>-67239</v>
      </c>
      <c r="H6" s="14">
        <v>-74050</v>
      </c>
      <c r="I6" s="14">
        <v>-24912</v>
      </c>
      <c r="J6" s="14">
        <v>8465</v>
      </c>
      <c r="K6" s="47">
        <v>-157736</v>
      </c>
      <c r="L6" s="14">
        <v>7033</v>
      </c>
      <c r="M6" s="14">
        <v>2587</v>
      </c>
      <c r="N6" s="14">
        <v>-15415</v>
      </c>
      <c r="O6" s="14">
        <v>-8691</v>
      </c>
      <c r="P6" s="47">
        <v>-14484</v>
      </c>
      <c r="Q6" s="14">
        <v>-28068</v>
      </c>
      <c r="R6" s="94">
        <v>-56740</v>
      </c>
      <c r="S6" s="94">
        <v>-42595</v>
      </c>
      <c r="T6" s="14">
        <v>-150360</v>
      </c>
      <c r="U6" s="47">
        <v>-277763</v>
      </c>
    </row>
    <row r="7" spans="1:21" ht="35.25" customHeight="1" x14ac:dyDescent="0.35">
      <c r="A7" t="s">
        <v>202</v>
      </c>
      <c r="B7" s="14"/>
      <c r="C7" s="14"/>
      <c r="D7" s="14"/>
      <c r="E7" s="14"/>
      <c r="F7" s="47"/>
      <c r="G7" s="14"/>
      <c r="H7" s="14"/>
      <c r="I7" s="14"/>
      <c r="J7" s="14"/>
      <c r="K7" s="47"/>
      <c r="L7" s="14"/>
      <c r="M7" s="14"/>
      <c r="N7" s="14"/>
      <c r="O7" s="14"/>
      <c r="P7" s="47"/>
      <c r="Q7" s="14"/>
      <c r="R7" s="94"/>
      <c r="S7" s="94"/>
      <c r="T7" s="14"/>
      <c r="U7" s="47"/>
    </row>
    <row r="8" spans="1:21" x14ac:dyDescent="0.35">
      <c r="A8" s="31" t="s">
        <v>209</v>
      </c>
      <c r="B8" s="14">
        <v>30</v>
      </c>
      <c r="C8" s="14">
        <v>-518</v>
      </c>
      <c r="D8" s="14">
        <v>892</v>
      </c>
      <c r="E8" s="14">
        <v>145</v>
      </c>
      <c r="F8" s="47">
        <v>549</v>
      </c>
      <c r="G8" s="14">
        <v>1359</v>
      </c>
      <c r="H8" s="14">
        <v>-189</v>
      </c>
      <c r="I8" s="14">
        <v>4</v>
      </c>
      <c r="J8" s="14">
        <v>-1093</v>
      </c>
      <c r="K8" s="47">
        <v>81</v>
      </c>
      <c r="L8" s="14">
        <v>-199</v>
      </c>
      <c r="M8" s="14">
        <v>-120</v>
      </c>
      <c r="N8" s="14">
        <v>334</v>
      </c>
      <c r="O8" s="14">
        <v>295</v>
      </c>
      <c r="P8" s="47">
        <v>310</v>
      </c>
      <c r="Q8" s="14">
        <v>657</v>
      </c>
      <c r="R8" s="94">
        <v>0</v>
      </c>
      <c r="S8" s="94">
        <v>0</v>
      </c>
      <c r="T8" s="14">
        <v>0</v>
      </c>
      <c r="U8" s="47">
        <v>657</v>
      </c>
    </row>
    <row r="9" spans="1:21" x14ac:dyDescent="0.35">
      <c r="A9" s="31" t="s">
        <v>203</v>
      </c>
      <c r="B9" s="14">
        <v>-635</v>
      </c>
      <c r="C9" s="14">
        <v>-1492</v>
      </c>
      <c r="D9" s="14">
        <v>3143</v>
      </c>
      <c r="E9" s="14">
        <v>-981</v>
      </c>
      <c r="F9" s="47">
        <v>35</v>
      </c>
      <c r="G9" s="14">
        <v>-30</v>
      </c>
      <c r="H9" s="14">
        <v>-1493</v>
      </c>
      <c r="I9" s="14">
        <v>-2489</v>
      </c>
      <c r="J9" s="14">
        <v>-2233</v>
      </c>
      <c r="K9" s="47">
        <v>-6245</v>
      </c>
      <c r="L9" s="14">
        <v>1151</v>
      </c>
      <c r="M9" s="14">
        <v>958</v>
      </c>
      <c r="N9" s="14">
        <v>617</v>
      </c>
      <c r="O9" s="14">
        <v>2639</v>
      </c>
      <c r="P9" s="47">
        <v>5365</v>
      </c>
      <c r="Q9" s="14">
        <v>3289</v>
      </c>
      <c r="R9" s="94">
        <v>722</v>
      </c>
      <c r="S9" s="94">
        <v>-1713</v>
      </c>
      <c r="T9" s="14">
        <v>-2711</v>
      </c>
      <c r="U9" s="47">
        <v>-413</v>
      </c>
    </row>
    <row r="10" spans="1:21" x14ac:dyDescent="0.35">
      <c r="A10" s="31" t="s">
        <v>373</v>
      </c>
      <c r="B10" s="14">
        <v>6415</v>
      </c>
      <c r="C10" s="14">
        <v>7850</v>
      </c>
      <c r="D10" s="14">
        <v>1571</v>
      </c>
      <c r="E10" s="14">
        <v>-3115</v>
      </c>
      <c r="F10" s="47">
        <v>12721</v>
      </c>
      <c r="G10" s="14">
        <v>15510</v>
      </c>
      <c r="H10" s="14">
        <v>868</v>
      </c>
      <c r="I10" s="14">
        <v>-1902</v>
      </c>
      <c r="J10" s="14">
        <v>-2277</v>
      </c>
      <c r="K10" s="47">
        <v>12199</v>
      </c>
      <c r="L10" s="14">
        <v>-3491</v>
      </c>
      <c r="M10" s="14">
        <v>-1736</v>
      </c>
      <c r="N10" s="14">
        <v>-815</v>
      </c>
      <c r="O10" s="14">
        <v>-4496</v>
      </c>
      <c r="P10" s="47">
        <v>-10538</v>
      </c>
      <c r="Q10" s="14">
        <v>-15533</v>
      </c>
      <c r="R10" s="94">
        <v>-4010</v>
      </c>
      <c r="S10" s="94">
        <v>-7271</v>
      </c>
      <c r="T10" s="14">
        <v>795</v>
      </c>
      <c r="U10" s="47">
        <v>-26019</v>
      </c>
    </row>
    <row r="11" spans="1:21" x14ac:dyDescent="0.35">
      <c r="A11" s="31" t="s">
        <v>374</v>
      </c>
      <c r="B11" s="14">
        <v>0</v>
      </c>
      <c r="C11" s="14">
        <v>0</v>
      </c>
      <c r="D11" s="14">
        <v>0</v>
      </c>
      <c r="E11" s="14"/>
      <c r="F11" s="47"/>
      <c r="G11" s="14">
        <v>0</v>
      </c>
      <c r="H11" s="14">
        <v>0</v>
      </c>
      <c r="I11" s="14">
        <v>0</v>
      </c>
      <c r="J11" s="14">
        <v>0</v>
      </c>
      <c r="K11" s="47">
        <v>0</v>
      </c>
      <c r="L11" s="14">
        <v>0</v>
      </c>
      <c r="M11" s="14">
        <v>0</v>
      </c>
      <c r="N11" s="14">
        <v>0</v>
      </c>
      <c r="O11" s="14">
        <v>-4965</v>
      </c>
      <c r="P11" s="47">
        <v>-4965</v>
      </c>
      <c r="Q11" s="14">
        <v>-3703</v>
      </c>
      <c r="R11" s="94">
        <v>-4122</v>
      </c>
      <c r="S11" s="94">
        <v>217</v>
      </c>
      <c r="T11" s="14">
        <v>-3831</v>
      </c>
      <c r="U11" s="47">
        <v>-11439</v>
      </c>
    </row>
    <row r="12" spans="1:21" x14ac:dyDescent="0.35">
      <c r="A12" s="31" t="s">
        <v>110</v>
      </c>
      <c r="B12" s="14">
        <v>0</v>
      </c>
      <c r="C12" s="14">
        <v>0</v>
      </c>
      <c r="D12" s="14">
        <v>0</v>
      </c>
      <c r="E12" s="14"/>
      <c r="F12" s="47"/>
      <c r="G12" s="14">
        <v>50790</v>
      </c>
      <c r="H12" s="14">
        <v>0</v>
      </c>
      <c r="I12" s="14">
        <v>0</v>
      </c>
      <c r="J12" s="14">
        <v>0</v>
      </c>
      <c r="K12" s="47">
        <v>50790</v>
      </c>
      <c r="L12" s="14">
        <v>0</v>
      </c>
      <c r="M12" s="14">
        <v>0</v>
      </c>
      <c r="N12" s="14">
        <v>0</v>
      </c>
      <c r="O12" s="14">
        <v>0</v>
      </c>
      <c r="P12" s="47">
        <v>0</v>
      </c>
      <c r="Q12" s="14">
        <v>0</v>
      </c>
      <c r="R12" s="94">
        <v>0</v>
      </c>
      <c r="S12" s="94">
        <v>0</v>
      </c>
      <c r="T12" s="14">
        <v>103900</v>
      </c>
      <c r="U12" s="47">
        <v>103900</v>
      </c>
    </row>
    <row r="13" spans="1:21" x14ac:dyDescent="0.35">
      <c r="A13" s="31" t="s">
        <v>210</v>
      </c>
      <c r="B13" s="14">
        <v>-36</v>
      </c>
      <c r="C13" s="14">
        <v>279</v>
      </c>
      <c r="D13" s="14">
        <v>-496</v>
      </c>
      <c r="E13" s="14">
        <v>-109</v>
      </c>
      <c r="F13" s="47">
        <v>-362</v>
      </c>
      <c r="G13" s="14">
        <v>-649</v>
      </c>
      <c r="H13" s="14">
        <v>-365</v>
      </c>
      <c r="I13" s="14">
        <v>209</v>
      </c>
      <c r="J13" s="14">
        <v>443</v>
      </c>
      <c r="K13" s="47">
        <v>-362</v>
      </c>
      <c r="L13" s="14">
        <v>203</v>
      </c>
      <c r="M13" s="14">
        <v>42</v>
      </c>
      <c r="N13" s="14">
        <v>-297</v>
      </c>
      <c r="O13" s="14">
        <v>-272</v>
      </c>
      <c r="P13" s="47">
        <v>-324</v>
      </c>
      <c r="Q13" s="14">
        <v>-190</v>
      </c>
      <c r="R13" s="94">
        <v>0</v>
      </c>
      <c r="S13" s="94">
        <v>0</v>
      </c>
      <c r="T13" s="14">
        <v>0</v>
      </c>
      <c r="U13" s="47">
        <v>-190</v>
      </c>
    </row>
    <row r="14" spans="1:21" x14ac:dyDescent="0.35">
      <c r="A14" s="31" t="s">
        <v>171</v>
      </c>
      <c r="B14" s="14">
        <v>3</v>
      </c>
      <c r="C14" s="14">
        <v>13340</v>
      </c>
      <c r="D14" s="14">
        <v>342</v>
      </c>
      <c r="E14" s="14">
        <v>-616</v>
      </c>
      <c r="F14" s="47">
        <v>13069</v>
      </c>
      <c r="G14" s="14">
        <v>0</v>
      </c>
      <c r="H14" s="14">
        <v>1231</v>
      </c>
      <c r="I14" s="14">
        <v>0</v>
      </c>
      <c r="J14" s="14">
        <v>165</v>
      </c>
      <c r="K14" s="47">
        <v>1396</v>
      </c>
      <c r="L14" s="14">
        <v>0</v>
      </c>
      <c r="M14" s="14"/>
      <c r="N14" s="14">
        <v>0</v>
      </c>
      <c r="O14" s="14">
        <v>-106</v>
      </c>
      <c r="P14" s="47">
        <v>-106</v>
      </c>
      <c r="Q14" s="14">
        <v>0</v>
      </c>
      <c r="R14" s="94">
        <v>0</v>
      </c>
      <c r="S14" s="94">
        <v>0</v>
      </c>
      <c r="T14" s="14">
        <v>0</v>
      </c>
      <c r="U14" s="47">
        <v>0</v>
      </c>
    </row>
    <row r="15" spans="1:21" ht="29" x14ac:dyDescent="0.35">
      <c r="A15" s="68" t="s">
        <v>182</v>
      </c>
      <c r="B15" s="14">
        <v>0</v>
      </c>
      <c r="C15" s="14">
        <v>5612</v>
      </c>
      <c r="D15" s="14">
        <v>11624</v>
      </c>
      <c r="E15" s="14">
        <v>707</v>
      </c>
      <c r="F15" s="47">
        <v>17943</v>
      </c>
      <c r="G15" s="14">
        <v>0</v>
      </c>
      <c r="H15" s="14">
        <v>0</v>
      </c>
      <c r="I15" s="14">
        <v>0</v>
      </c>
      <c r="J15" s="14">
        <v>0</v>
      </c>
      <c r="K15" s="47">
        <v>0</v>
      </c>
      <c r="L15" s="14">
        <v>0</v>
      </c>
      <c r="M15" s="14">
        <v>0</v>
      </c>
      <c r="N15" s="14"/>
      <c r="O15" s="14">
        <v>0</v>
      </c>
      <c r="P15" s="47">
        <v>0</v>
      </c>
      <c r="Q15" s="14">
        <v>0</v>
      </c>
      <c r="R15" s="94">
        <v>0</v>
      </c>
      <c r="S15" s="94">
        <v>0</v>
      </c>
      <c r="T15" s="14">
        <v>0</v>
      </c>
      <c r="U15" s="47">
        <v>0</v>
      </c>
    </row>
    <row r="16" spans="1:21" x14ac:dyDescent="0.35">
      <c r="A16" s="31" t="s">
        <v>166</v>
      </c>
      <c r="B16" s="14">
        <v>284</v>
      </c>
      <c r="C16" s="14">
        <v>347</v>
      </c>
      <c r="D16" s="14">
        <v>44</v>
      </c>
      <c r="E16" s="14">
        <v>231</v>
      </c>
      <c r="F16" s="47">
        <v>906</v>
      </c>
      <c r="G16" s="14">
        <v>10</v>
      </c>
      <c r="H16" s="14">
        <v>380</v>
      </c>
      <c r="I16" s="14">
        <v>412</v>
      </c>
      <c r="J16" s="14">
        <v>419</v>
      </c>
      <c r="K16" s="47">
        <v>1221</v>
      </c>
      <c r="L16" s="14">
        <v>296</v>
      </c>
      <c r="M16" s="14">
        <v>228</v>
      </c>
      <c r="N16" s="14">
        <v>133</v>
      </c>
      <c r="O16" s="14">
        <v>134</v>
      </c>
      <c r="P16" s="47">
        <v>791</v>
      </c>
      <c r="Q16" s="14">
        <v>197</v>
      </c>
      <c r="R16" s="94">
        <v>167</v>
      </c>
      <c r="S16" s="94">
        <v>291</v>
      </c>
      <c r="T16" s="14">
        <v>274</v>
      </c>
      <c r="U16" s="47">
        <v>929</v>
      </c>
    </row>
    <row r="17" spans="1:24" x14ac:dyDescent="0.35">
      <c r="A17" s="31" t="s">
        <v>156</v>
      </c>
      <c r="B17" s="14">
        <v>-14</v>
      </c>
      <c r="C17" s="14">
        <v>11</v>
      </c>
      <c r="D17" s="14">
        <v>-56</v>
      </c>
      <c r="E17" s="14">
        <v>32</v>
      </c>
      <c r="F17" s="47">
        <v>-27</v>
      </c>
      <c r="G17" s="14">
        <v>112</v>
      </c>
      <c r="H17" s="14">
        <v>158</v>
      </c>
      <c r="I17" s="14">
        <v>-131</v>
      </c>
      <c r="J17" s="14">
        <v>-178</v>
      </c>
      <c r="K17" s="47">
        <v>-39</v>
      </c>
      <c r="L17" s="14">
        <v>-162</v>
      </c>
      <c r="M17" s="14">
        <v>5</v>
      </c>
      <c r="N17" s="14">
        <v>293</v>
      </c>
      <c r="O17" s="14">
        <v>-85</v>
      </c>
      <c r="P17" s="47">
        <v>51</v>
      </c>
      <c r="Q17" s="14">
        <v>-257</v>
      </c>
      <c r="R17" s="94">
        <v>-40</v>
      </c>
      <c r="S17" s="94">
        <v>-376</v>
      </c>
      <c r="T17" s="14">
        <v>283</v>
      </c>
      <c r="U17" s="47">
        <v>-390</v>
      </c>
    </row>
    <row r="18" spans="1:24" x14ac:dyDescent="0.35">
      <c r="A18" s="31" t="s">
        <v>176</v>
      </c>
      <c r="B18" s="14">
        <v>0</v>
      </c>
      <c r="C18" s="14">
        <v>0</v>
      </c>
      <c r="D18" s="14">
        <v>-998</v>
      </c>
      <c r="E18" s="14">
        <v>71</v>
      </c>
      <c r="F18" s="47">
        <v>-927</v>
      </c>
      <c r="G18" s="14">
        <v>-319</v>
      </c>
      <c r="H18" s="14">
        <v>33</v>
      </c>
      <c r="I18" s="14">
        <v>0</v>
      </c>
      <c r="J18" s="14">
        <v>4</v>
      </c>
      <c r="K18" s="47">
        <v>-282</v>
      </c>
      <c r="L18" s="14">
        <v>0</v>
      </c>
      <c r="M18" s="14">
        <v>0</v>
      </c>
      <c r="N18" s="14">
        <v>0</v>
      </c>
      <c r="O18" s="14">
        <v>0</v>
      </c>
      <c r="P18" s="47">
        <v>0</v>
      </c>
      <c r="Q18" s="14">
        <v>0</v>
      </c>
      <c r="R18" s="94">
        <v>4830</v>
      </c>
      <c r="S18" s="94">
        <v>0</v>
      </c>
      <c r="T18" s="14">
        <v>0</v>
      </c>
      <c r="U18" s="47">
        <v>4830</v>
      </c>
      <c r="W18" s="52"/>
    </row>
    <row r="19" spans="1:24" x14ac:dyDescent="0.35">
      <c r="A19" s="31" t="s">
        <v>183</v>
      </c>
      <c r="B19" s="14">
        <v>0</v>
      </c>
      <c r="C19" s="14">
        <v>-2768</v>
      </c>
      <c r="D19" s="14">
        <v>207</v>
      </c>
      <c r="E19" s="14">
        <v>80</v>
      </c>
      <c r="F19" s="47">
        <v>-2481</v>
      </c>
      <c r="G19" s="14">
        <v>0</v>
      </c>
      <c r="H19" s="14">
        <v>0</v>
      </c>
      <c r="I19" s="14">
        <v>0</v>
      </c>
      <c r="J19" s="14">
        <v>0</v>
      </c>
      <c r="K19" s="47">
        <v>0</v>
      </c>
      <c r="L19" s="14">
        <v>0</v>
      </c>
      <c r="M19" s="14">
        <v>0</v>
      </c>
      <c r="N19" s="14">
        <v>0</v>
      </c>
      <c r="O19" s="14">
        <v>0</v>
      </c>
      <c r="P19" s="47">
        <v>0</v>
      </c>
      <c r="Q19" s="14">
        <v>0</v>
      </c>
      <c r="R19" s="94">
        <v>0</v>
      </c>
      <c r="S19" s="94">
        <v>0</v>
      </c>
      <c r="T19" s="14">
        <v>0</v>
      </c>
      <c r="U19" s="47">
        <v>0</v>
      </c>
    </row>
    <row r="20" spans="1:24" x14ac:dyDescent="0.35">
      <c r="A20" s="31" t="s">
        <v>167</v>
      </c>
      <c r="B20" s="14">
        <v>0</v>
      </c>
      <c r="C20" s="14">
        <v>0</v>
      </c>
      <c r="D20" s="14">
        <v>0</v>
      </c>
      <c r="E20" s="14">
        <v>0</v>
      </c>
      <c r="F20" s="47">
        <v>0</v>
      </c>
      <c r="G20" s="14">
        <v>0</v>
      </c>
      <c r="H20" s="14">
        <v>0</v>
      </c>
      <c r="I20" s="14">
        <v>0</v>
      </c>
      <c r="J20" s="14">
        <v>0</v>
      </c>
      <c r="K20" s="47">
        <v>0</v>
      </c>
      <c r="L20" s="14">
        <v>0</v>
      </c>
      <c r="M20" s="14">
        <v>327</v>
      </c>
      <c r="N20" s="14">
        <v>0</v>
      </c>
      <c r="O20" s="14">
        <v>0</v>
      </c>
      <c r="P20" s="47">
        <v>327</v>
      </c>
      <c r="Q20" s="14">
        <v>284</v>
      </c>
      <c r="R20" s="94">
        <v>5460</v>
      </c>
      <c r="S20" s="94">
        <v>0</v>
      </c>
      <c r="T20" s="14">
        <v>114</v>
      </c>
      <c r="U20" s="47">
        <v>5858</v>
      </c>
      <c r="X20" s="215"/>
    </row>
    <row r="21" spans="1:24" x14ac:dyDescent="0.35">
      <c r="A21" s="31" t="s">
        <v>382</v>
      </c>
      <c r="B21" s="14">
        <v>0</v>
      </c>
      <c r="C21" s="14">
        <v>0</v>
      </c>
      <c r="D21" s="14">
        <v>0</v>
      </c>
      <c r="E21" s="14">
        <v>0</v>
      </c>
      <c r="F21" s="47">
        <v>0</v>
      </c>
      <c r="G21" s="14">
        <v>0</v>
      </c>
      <c r="H21" s="14">
        <v>0</v>
      </c>
      <c r="I21" s="14">
        <v>0</v>
      </c>
      <c r="J21" s="14">
        <v>0</v>
      </c>
      <c r="K21" s="47">
        <v>0</v>
      </c>
      <c r="L21" s="14">
        <v>0</v>
      </c>
      <c r="M21" s="14">
        <v>0</v>
      </c>
      <c r="N21" s="14">
        <v>0</v>
      </c>
      <c r="O21" s="14">
        <v>0</v>
      </c>
      <c r="P21" s="47">
        <v>0</v>
      </c>
      <c r="Q21" s="14">
        <v>0</v>
      </c>
      <c r="R21" s="94">
        <v>0</v>
      </c>
      <c r="S21" s="94">
        <v>1417</v>
      </c>
      <c r="T21" s="14">
        <v>1178</v>
      </c>
      <c r="U21" s="47">
        <v>2595</v>
      </c>
    </row>
    <row r="22" spans="1:24" x14ac:dyDescent="0.35">
      <c r="A22" s="31" t="s">
        <v>168</v>
      </c>
      <c r="B22" s="14">
        <v>0</v>
      </c>
      <c r="C22" s="14">
        <v>2450</v>
      </c>
      <c r="D22" s="14">
        <v>-183</v>
      </c>
      <c r="E22" s="14">
        <v>102</v>
      </c>
      <c r="F22" s="47">
        <v>2369</v>
      </c>
      <c r="G22" s="14">
        <v>-39</v>
      </c>
      <c r="H22" s="14">
        <v>-20</v>
      </c>
      <c r="I22" s="14">
        <v>160</v>
      </c>
      <c r="J22" s="14">
        <v>26</v>
      </c>
      <c r="K22" s="47">
        <v>127</v>
      </c>
      <c r="L22" s="14">
        <v>18</v>
      </c>
      <c r="M22" s="14">
        <v>0</v>
      </c>
      <c r="N22" s="14">
        <v>0</v>
      </c>
      <c r="O22" s="14">
        <v>908</v>
      </c>
      <c r="P22" s="47">
        <v>926</v>
      </c>
      <c r="Q22" s="14">
        <v>0</v>
      </c>
      <c r="R22" s="94">
        <v>0</v>
      </c>
      <c r="S22" s="94">
        <v>0</v>
      </c>
      <c r="T22" s="14">
        <v>0</v>
      </c>
      <c r="U22" s="47">
        <v>0</v>
      </c>
    </row>
    <row r="23" spans="1:24" x14ac:dyDescent="0.35">
      <c r="A23" s="31" t="s">
        <v>211</v>
      </c>
      <c r="B23" s="14">
        <v>0</v>
      </c>
      <c r="C23" s="14">
        <v>0</v>
      </c>
      <c r="D23" s="14">
        <v>0</v>
      </c>
      <c r="E23" s="14">
        <v>0</v>
      </c>
      <c r="F23" s="47">
        <v>0</v>
      </c>
      <c r="G23" s="14">
        <v>0</v>
      </c>
      <c r="H23" s="14">
        <v>3695</v>
      </c>
      <c r="I23" s="14"/>
      <c r="J23" s="14">
        <v>0</v>
      </c>
      <c r="K23" s="47">
        <v>3695</v>
      </c>
      <c r="L23" s="14">
        <v>0</v>
      </c>
      <c r="M23" s="14">
        <v>6118</v>
      </c>
      <c r="N23" s="14">
        <v>-616</v>
      </c>
      <c r="O23" s="14">
        <v>-2833</v>
      </c>
      <c r="P23" s="47">
        <v>2669</v>
      </c>
      <c r="Q23" s="14">
        <v>-180</v>
      </c>
      <c r="R23" s="94">
        <v>-1700</v>
      </c>
      <c r="S23" s="94">
        <v>-1428</v>
      </c>
      <c r="T23" s="14">
        <v>22292</v>
      </c>
      <c r="U23" s="47">
        <v>18984</v>
      </c>
    </row>
    <row r="24" spans="1:24" x14ac:dyDescent="0.35">
      <c r="A24" s="31" t="s">
        <v>174</v>
      </c>
      <c r="B24" s="14">
        <v>0</v>
      </c>
      <c r="C24" s="14">
        <v>0</v>
      </c>
      <c r="D24" s="14">
        <v>0</v>
      </c>
      <c r="E24" s="14">
        <v>0</v>
      </c>
      <c r="F24" s="47">
        <v>0</v>
      </c>
      <c r="G24" s="14">
        <v>0</v>
      </c>
      <c r="H24" s="14">
        <v>12114</v>
      </c>
      <c r="I24" s="14">
        <v>16831</v>
      </c>
      <c r="J24" s="14">
        <v>3735</v>
      </c>
      <c r="K24" s="47">
        <v>32680</v>
      </c>
      <c r="L24" s="14">
        <v>131</v>
      </c>
      <c r="M24" s="14">
        <v>212</v>
      </c>
      <c r="N24" s="14">
        <v>127</v>
      </c>
      <c r="O24" s="14">
        <v>1331</v>
      </c>
      <c r="P24" s="47">
        <v>1801</v>
      </c>
      <c r="Q24" s="14">
        <v>0</v>
      </c>
      <c r="R24" s="94">
        <v>0</v>
      </c>
      <c r="S24" s="94">
        <v>0</v>
      </c>
      <c r="T24" s="14">
        <v>0</v>
      </c>
      <c r="U24" s="47">
        <v>0</v>
      </c>
    </row>
    <row r="25" spans="1:24" x14ac:dyDescent="0.35">
      <c r="A25" s="31" t="s">
        <v>175</v>
      </c>
      <c r="B25" s="14">
        <v>0</v>
      </c>
      <c r="C25" s="14">
        <v>0</v>
      </c>
      <c r="D25" s="14">
        <v>0</v>
      </c>
      <c r="E25" s="14">
        <v>0</v>
      </c>
      <c r="F25" s="47">
        <v>0</v>
      </c>
      <c r="G25" s="14">
        <v>0</v>
      </c>
      <c r="H25" s="14">
        <v>0</v>
      </c>
      <c r="I25" s="14">
        <v>0</v>
      </c>
      <c r="J25" s="14">
        <v>0</v>
      </c>
      <c r="K25" s="47">
        <v>0</v>
      </c>
      <c r="L25" s="14">
        <v>0</v>
      </c>
      <c r="M25" s="14">
        <v>0</v>
      </c>
      <c r="N25" s="14">
        <v>0</v>
      </c>
      <c r="O25" s="14">
        <v>562</v>
      </c>
      <c r="P25" s="47">
        <v>562</v>
      </c>
      <c r="Q25" s="14">
        <v>1264</v>
      </c>
      <c r="R25" s="94">
        <v>0</v>
      </c>
      <c r="S25" s="94">
        <v>-455</v>
      </c>
      <c r="T25" s="14">
        <v>-1911</v>
      </c>
      <c r="U25" s="47">
        <v>-1102</v>
      </c>
    </row>
    <row r="26" spans="1:24" ht="16.5" customHeight="1" x14ac:dyDescent="0.35">
      <c r="A26" s="68" t="s">
        <v>132</v>
      </c>
      <c r="B26" s="14">
        <v>0</v>
      </c>
      <c r="C26" s="14">
        <v>0</v>
      </c>
      <c r="D26" s="14">
        <v>0</v>
      </c>
      <c r="E26" s="14">
        <v>0</v>
      </c>
      <c r="F26" s="47">
        <v>0</v>
      </c>
      <c r="G26" s="14">
        <v>0</v>
      </c>
      <c r="H26" s="14">
        <v>0</v>
      </c>
      <c r="I26" s="14">
        <v>0</v>
      </c>
      <c r="J26" s="14">
        <v>0</v>
      </c>
      <c r="K26" s="47">
        <v>0</v>
      </c>
      <c r="L26" s="14">
        <v>0</v>
      </c>
      <c r="M26" s="14">
        <v>0</v>
      </c>
      <c r="N26" s="14">
        <v>0</v>
      </c>
      <c r="O26" s="14">
        <v>274</v>
      </c>
      <c r="P26" s="47">
        <v>274</v>
      </c>
      <c r="Q26" s="14">
        <v>1300</v>
      </c>
      <c r="R26" s="94">
        <v>1309</v>
      </c>
      <c r="S26" s="94">
        <v>1321</v>
      </c>
      <c r="T26" s="14">
        <v>1342</v>
      </c>
      <c r="U26" s="47">
        <v>5272</v>
      </c>
    </row>
    <row r="27" spans="1:24" x14ac:dyDescent="0.35">
      <c r="A27" s="31" t="s">
        <v>169</v>
      </c>
      <c r="B27" s="77">
        <v>0</v>
      </c>
      <c r="C27" s="77">
        <v>0</v>
      </c>
      <c r="D27" s="77">
        <v>0</v>
      </c>
      <c r="E27" s="77">
        <v>211</v>
      </c>
      <c r="F27" s="78">
        <v>211</v>
      </c>
      <c r="G27" s="77">
        <v>15</v>
      </c>
      <c r="H27" s="77">
        <v>742</v>
      </c>
      <c r="I27" s="77">
        <v>17546</v>
      </c>
      <c r="J27" s="77">
        <v>700</v>
      </c>
      <c r="K27" s="78">
        <v>19003</v>
      </c>
      <c r="L27" s="77">
        <v>1079</v>
      </c>
      <c r="M27" s="77">
        <v>76</v>
      </c>
      <c r="N27" s="77">
        <v>4323</v>
      </c>
      <c r="O27" s="77">
        <v>-260</v>
      </c>
      <c r="P27" s="78">
        <v>5218</v>
      </c>
      <c r="Q27" s="77">
        <v>66</v>
      </c>
      <c r="R27" s="176">
        <v>5130</v>
      </c>
      <c r="S27" s="176">
        <v>2534</v>
      </c>
      <c r="T27" s="77">
        <v>4996</v>
      </c>
      <c r="U27" s="78">
        <v>12726</v>
      </c>
    </row>
    <row r="28" spans="1:24" x14ac:dyDescent="0.35">
      <c r="A28" t="s">
        <v>204</v>
      </c>
      <c r="B28" s="11">
        <v>22196</v>
      </c>
      <c r="C28" s="11">
        <v>33618</v>
      </c>
      <c r="D28" s="11">
        <v>15005</v>
      </c>
      <c r="E28" s="11">
        <v>30885</v>
      </c>
      <c r="F28" s="46">
        <v>101704</v>
      </c>
      <c r="G28" s="11">
        <v>-480</v>
      </c>
      <c r="H28" s="11">
        <v>-56896</v>
      </c>
      <c r="I28" s="11">
        <v>5728</v>
      </c>
      <c r="J28" s="11">
        <v>8176</v>
      </c>
      <c r="K28" s="46">
        <v>-43472</v>
      </c>
      <c r="L28" s="11">
        <v>6059</v>
      </c>
      <c r="M28" s="11">
        <v>8697</v>
      </c>
      <c r="N28" s="11">
        <v>-11316</v>
      </c>
      <c r="O28" s="11">
        <v>-15565</v>
      </c>
      <c r="P28" s="46">
        <v>-12123</v>
      </c>
      <c r="Q28" s="11">
        <v>-40873</v>
      </c>
      <c r="R28" s="75">
        <v>-48993</v>
      </c>
      <c r="S28" s="75">
        <v>-48058</v>
      </c>
      <c r="T28" s="11">
        <v>-23639</v>
      </c>
      <c r="U28" s="46">
        <v>-161565</v>
      </c>
    </row>
    <row r="29" spans="1:24" ht="35.25" customHeight="1" x14ac:dyDescent="0.35">
      <c r="A29" t="s">
        <v>205</v>
      </c>
      <c r="B29" s="1">
        <v>0.26</v>
      </c>
      <c r="C29" s="1">
        <v>0.14000000000000001</v>
      </c>
      <c r="D29" s="1">
        <v>-0.02</v>
      </c>
      <c r="E29" s="1">
        <v>0.55000000000000004</v>
      </c>
      <c r="F29" s="48">
        <v>0.93</v>
      </c>
      <c r="G29" s="1">
        <v>-1.08</v>
      </c>
      <c r="H29" s="1">
        <v>-1.18</v>
      </c>
      <c r="I29" s="1">
        <v>-0.4</v>
      </c>
      <c r="J29" s="1">
        <v>0.14000000000000001</v>
      </c>
      <c r="K29" s="48">
        <v>-2.52</v>
      </c>
      <c r="L29" s="1">
        <v>0.11</v>
      </c>
      <c r="M29" s="1">
        <v>0.04</v>
      </c>
      <c r="N29" s="1">
        <v>-0.22</v>
      </c>
      <c r="O29" s="1">
        <v>-0.12</v>
      </c>
      <c r="P29" s="48">
        <v>-0.21</v>
      </c>
      <c r="Q29" s="1">
        <v>-0.36</v>
      </c>
      <c r="R29" s="181">
        <v>-0.74</v>
      </c>
      <c r="S29" s="181">
        <v>-0.56000000000000005</v>
      </c>
      <c r="T29" s="1">
        <v>-1.94</v>
      </c>
      <c r="U29" s="48">
        <v>-3.6</v>
      </c>
    </row>
    <row r="30" spans="1:24" x14ac:dyDescent="0.35">
      <c r="A30" t="s">
        <v>206</v>
      </c>
      <c r="B30" s="1">
        <v>0.26</v>
      </c>
      <c r="C30" s="1">
        <v>0.14000000000000001</v>
      </c>
      <c r="D30" s="1">
        <v>-0.02</v>
      </c>
      <c r="E30" s="1">
        <v>0.55000000000000004</v>
      </c>
      <c r="F30" s="48">
        <v>0.93</v>
      </c>
      <c r="G30" s="1">
        <v>-1.08</v>
      </c>
      <c r="H30" s="1">
        <v>-1.18</v>
      </c>
      <c r="I30" s="1">
        <v>-0.4</v>
      </c>
      <c r="J30" s="1">
        <v>0.14000000000000001</v>
      </c>
      <c r="K30" s="48">
        <v>-2.52</v>
      </c>
      <c r="L30" s="1">
        <v>0.11</v>
      </c>
      <c r="M30" s="1">
        <v>0.04</v>
      </c>
      <c r="N30" s="1">
        <v>-0.22</v>
      </c>
      <c r="O30" s="1">
        <v>-0.12</v>
      </c>
      <c r="P30" s="48">
        <v>-0.21</v>
      </c>
      <c r="Q30" s="1">
        <v>-0.36</v>
      </c>
      <c r="R30" s="181">
        <v>-0.74</v>
      </c>
      <c r="S30" s="181">
        <v>-0.56000000000000005</v>
      </c>
      <c r="T30" s="1">
        <v>-1.94</v>
      </c>
      <c r="U30" s="48">
        <v>-3.6</v>
      </c>
    </row>
    <row r="31" spans="1:24" ht="36" customHeight="1" x14ac:dyDescent="0.35">
      <c r="A31" t="s">
        <v>207</v>
      </c>
      <c r="B31" s="1">
        <v>0.36</v>
      </c>
      <c r="C31" s="1">
        <v>0.55000000000000004</v>
      </c>
      <c r="D31" s="1">
        <v>0.24</v>
      </c>
      <c r="E31" s="1">
        <v>0.49</v>
      </c>
      <c r="F31" s="48">
        <v>1.65</v>
      </c>
      <c r="G31" s="1">
        <v>-0.01</v>
      </c>
      <c r="H31" s="1">
        <v>-0.91</v>
      </c>
      <c r="I31" s="1">
        <v>0.09</v>
      </c>
      <c r="J31" s="1">
        <v>0.13</v>
      </c>
      <c r="K31" s="48">
        <v>-0.7</v>
      </c>
      <c r="L31" s="1">
        <v>0.09</v>
      </c>
      <c r="M31" s="1">
        <v>0.12</v>
      </c>
      <c r="N31" s="1">
        <v>-0.16</v>
      </c>
      <c r="O31" s="1">
        <v>-0.21</v>
      </c>
      <c r="P31" s="48">
        <v>-0.17</v>
      </c>
      <c r="Q31" s="1">
        <v>-0.53</v>
      </c>
      <c r="R31" s="181">
        <v>-0.64</v>
      </c>
      <c r="S31" s="181">
        <v>-0.63</v>
      </c>
      <c r="T31" s="1">
        <v>-0.31</v>
      </c>
      <c r="U31" s="48">
        <v>-2.09</v>
      </c>
    </row>
    <row r="32" spans="1:24" x14ac:dyDescent="0.35">
      <c r="A32" t="s">
        <v>208</v>
      </c>
      <c r="B32" s="1">
        <v>0.36</v>
      </c>
      <c r="C32" s="1">
        <v>0.54</v>
      </c>
      <c r="D32" s="1">
        <v>0.24</v>
      </c>
      <c r="E32" s="1">
        <v>0.49</v>
      </c>
      <c r="F32" s="48">
        <v>1.64</v>
      </c>
      <c r="G32" s="1">
        <v>-0.01</v>
      </c>
      <c r="H32" s="1">
        <v>-0.91</v>
      </c>
      <c r="I32" s="1">
        <v>0.09</v>
      </c>
      <c r="J32" s="1">
        <v>0.13</v>
      </c>
      <c r="K32" s="48">
        <v>-0.7</v>
      </c>
      <c r="L32" s="1">
        <v>0.09</v>
      </c>
      <c r="M32" s="1">
        <v>0.12</v>
      </c>
      <c r="N32" s="1">
        <v>-0.16</v>
      </c>
      <c r="O32" s="1">
        <v>-0.21</v>
      </c>
      <c r="P32" s="48">
        <v>-0.17</v>
      </c>
      <c r="Q32" s="1">
        <v>-0.54</v>
      </c>
      <c r="R32" s="181">
        <v>-0.64</v>
      </c>
      <c r="S32" s="181">
        <v>-0.63</v>
      </c>
      <c r="T32" s="1">
        <v>-0.31</v>
      </c>
      <c r="U32" s="48">
        <v>-2.09</v>
      </c>
    </row>
    <row r="34" spans="2:21" x14ac:dyDescent="0.35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 x14ac:dyDescent="0.35"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 x14ac:dyDescent="0.35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 x14ac:dyDescent="0.35"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 x14ac:dyDescent="0.35"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 x14ac:dyDescent="0.35"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dimension ref="A1:Q18"/>
  <sheetViews>
    <sheetView showGridLines="0" zoomScale="80" zoomScaleNormal="80" workbookViewId="0">
      <selection activeCell="I24" sqref="I24"/>
    </sheetView>
  </sheetViews>
  <sheetFormatPr defaultRowHeight="14.5" x14ac:dyDescent="0.35"/>
  <cols>
    <col min="1" max="1" width="45" customWidth="1"/>
    <col min="2" max="6" width="10.54296875" customWidth="1"/>
    <col min="7" max="10" width="11.26953125" customWidth="1"/>
    <col min="11" max="17" width="11.1796875" customWidth="1"/>
  </cols>
  <sheetData>
    <row r="1" spans="1:17" ht="18.5" x14ac:dyDescent="0.45">
      <c r="A1" s="2" t="s">
        <v>18</v>
      </c>
    </row>
    <row r="2" spans="1:17" x14ac:dyDescent="0.35">
      <c r="A2" s="6" t="s">
        <v>277</v>
      </c>
    </row>
    <row r="3" spans="1:17" x14ac:dyDescent="0.35">
      <c r="A3" t="s">
        <v>46</v>
      </c>
    </row>
    <row r="5" spans="1:17" ht="15" thickBot="1" x14ac:dyDescent="0.4">
      <c r="A5" s="91"/>
      <c r="B5" s="27" t="s">
        <v>177</v>
      </c>
      <c r="C5" s="27" t="s">
        <v>178</v>
      </c>
      <c r="D5" s="27" t="s">
        <v>179</v>
      </c>
      <c r="E5" s="27" t="s">
        <v>180</v>
      </c>
      <c r="F5" s="27" t="s">
        <v>115</v>
      </c>
      <c r="G5" s="27" t="s">
        <v>114</v>
      </c>
      <c r="H5" s="27" t="s">
        <v>112</v>
      </c>
      <c r="I5" s="27" t="s">
        <v>116</v>
      </c>
      <c r="J5" s="27" t="s">
        <v>17</v>
      </c>
      <c r="K5" s="27" t="s">
        <v>113</v>
      </c>
      <c r="L5" s="27" t="s">
        <v>111</v>
      </c>
      <c r="M5" s="27" t="s">
        <v>117</v>
      </c>
      <c r="N5" s="27" t="s">
        <v>11</v>
      </c>
      <c r="O5" s="27" t="s">
        <v>351</v>
      </c>
      <c r="P5" s="27" t="s">
        <v>376</v>
      </c>
      <c r="Q5" s="27" t="s">
        <v>385</v>
      </c>
    </row>
    <row r="6" spans="1:17" x14ac:dyDescent="0.35">
      <c r="A6" t="s">
        <v>270</v>
      </c>
      <c r="B6" s="151">
        <v>787237.46292712248</v>
      </c>
      <c r="C6" s="151">
        <v>780950</v>
      </c>
      <c r="D6" s="151">
        <v>793057.463572826</v>
      </c>
      <c r="E6" s="151">
        <v>817196.73974295752</v>
      </c>
      <c r="F6" s="151">
        <v>721583</v>
      </c>
      <c r="G6" s="152">
        <v>627907</v>
      </c>
      <c r="H6" s="152">
        <v>602178</v>
      </c>
      <c r="I6" s="203">
        <v>620141</v>
      </c>
      <c r="J6" s="203">
        <v>824643</v>
      </c>
      <c r="K6" s="189">
        <v>814502</v>
      </c>
      <c r="L6" s="189">
        <v>787010</v>
      </c>
      <c r="M6" s="189">
        <v>871772</v>
      </c>
      <c r="N6" s="62">
        <v>850323</v>
      </c>
      <c r="O6" s="189">
        <v>783905</v>
      </c>
      <c r="P6" s="189">
        <v>710984</v>
      </c>
      <c r="Q6" s="189">
        <v>577151</v>
      </c>
    </row>
    <row r="7" spans="1:17" ht="30" customHeight="1" x14ac:dyDescent="0.35">
      <c r="A7" s="104" t="s">
        <v>153</v>
      </c>
      <c r="B7" s="153"/>
      <c r="C7" s="153"/>
      <c r="D7" s="153"/>
      <c r="E7" s="153"/>
      <c r="F7" s="153"/>
      <c r="G7" s="152"/>
      <c r="H7" s="152"/>
      <c r="I7" s="203"/>
      <c r="J7" s="203"/>
      <c r="K7" s="203"/>
      <c r="L7" s="203"/>
      <c r="M7" s="203"/>
      <c r="N7" s="152"/>
      <c r="O7" s="203"/>
      <c r="P7" s="203"/>
      <c r="Q7" s="203"/>
    </row>
    <row r="8" spans="1:17" x14ac:dyDescent="0.35">
      <c r="A8" s="103" t="s">
        <v>271</v>
      </c>
      <c r="B8" s="153">
        <v>677732.28150000004</v>
      </c>
      <c r="C8" s="153">
        <v>857389</v>
      </c>
      <c r="D8" s="153">
        <v>1177505.28486</v>
      </c>
      <c r="E8" s="153">
        <v>1053125.54797</v>
      </c>
      <c r="F8" s="153">
        <v>1110156.6083399998</v>
      </c>
      <c r="G8" s="152">
        <v>1112602</v>
      </c>
      <c r="H8" s="152">
        <v>1123281</v>
      </c>
      <c r="I8" s="203">
        <v>1125685</v>
      </c>
      <c r="J8" s="203">
        <v>1008733</v>
      </c>
      <c r="K8" s="203">
        <v>963630</v>
      </c>
      <c r="L8" s="203">
        <v>1049273</v>
      </c>
      <c r="M8" s="203">
        <v>586411</v>
      </c>
      <c r="N8" s="152">
        <v>677996</v>
      </c>
      <c r="O8" s="203">
        <v>718139</v>
      </c>
      <c r="P8" s="203">
        <v>859297</v>
      </c>
      <c r="Q8" s="203">
        <v>896626</v>
      </c>
    </row>
    <row r="9" spans="1:17" x14ac:dyDescent="0.35">
      <c r="A9" s="103" t="s">
        <v>272</v>
      </c>
      <c r="B9" s="153">
        <v>135702.061367416</v>
      </c>
      <c r="C9" s="153">
        <v>162115.53895037601</v>
      </c>
      <c r="D9" s="153">
        <v>163048</v>
      </c>
      <c r="E9" s="153">
        <v>163158.402138704</v>
      </c>
      <c r="F9" s="153">
        <v>159380.808744665</v>
      </c>
      <c r="G9" s="152">
        <v>156177</v>
      </c>
      <c r="H9" s="152">
        <v>152912</v>
      </c>
      <c r="I9" s="203">
        <v>150577</v>
      </c>
      <c r="J9" s="203">
        <v>150553</v>
      </c>
      <c r="K9" s="203">
        <v>153967</v>
      </c>
      <c r="L9" s="203">
        <v>150212</v>
      </c>
      <c r="M9" s="203">
        <v>143675</v>
      </c>
      <c r="N9" s="152">
        <v>139129</v>
      </c>
      <c r="O9" s="203">
        <v>131077</v>
      </c>
      <c r="P9" s="203">
        <v>122666</v>
      </c>
      <c r="Q9" s="203">
        <v>131625</v>
      </c>
    </row>
    <row r="10" spans="1:17" x14ac:dyDescent="0.35">
      <c r="A10" s="103" t="s">
        <v>273</v>
      </c>
      <c r="B10" s="152">
        <v>0</v>
      </c>
      <c r="C10" s="152">
        <v>0</v>
      </c>
      <c r="D10" s="152">
        <v>0</v>
      </c>
      <c r="E10" s="152">
        <v>0</v>
      </c>
      <c r="F10" s="152">
        <v>0</v>
      </c>
      <c r="G10" s="152">
        <v>0</v>
      </c>
      <c r="H10" s="152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225768</v>
      </c>
      <c r="N10" s="152">
        <v>229673</v>
      </c>
      <c r="O10" s="203">
        <v>224947</v>
      </c>
      <c r="P10" s="203">
        <v>211281</v>
      </c>
      <c r="Q10" s="203">
        <v>217516</v>
      </c>
    </row>
    <row r="11" spans="1:17" x14ac:dyDescent="0.35">
      <c r="A11" s="103" t="s">
        <v>274</v>
      </c>
      <c r="B11" s="153">
        <v>3266</v>
      </c>
      <c r="C11" s="153">
        <v>15498</v>
      </c>
      <c r="D11" s="153">
        <v>22102</v>
      </c>
      <c r="E11" s="153">
        <v>20038.887849999999</v>
      </c>
      <c r="F11" s="153">
        <v>42007.045180000001</v>
      </c>
      <c r="G11" s="152">
        <v>40829</v>
      </c>
      <c r="H11" s="152">
        <v>35493</v>
      </c>
      <c r="I11" s="203">
        <v>29656</v>
      </c>
      <c r="J11" s="203">
        <v>23996</v>
      </c>
      <c r="K11" s="203">
        <v>21609</v>
      </c>
      <c r="L11" s="203">
        <v>20920</v>
      </c>
      <c r="M11" s="203">
        <v>31883</v>
      </c>
      <c r="N11" s="152">
        <v>4806</v>
      </c>
      <c r="O11" s="203">
        <v>-8179</v>
      </c>
      <c r="P11" s="203">
        <v>-18904</v>
      </c>
      <c r="Q11" s="203">
        <v>-21620</v>
      </c>
    </row>
    <row r="12" spans="1:17" x14ac:dyDescent="0.35">
      <c r="A12" s="103" t="s">
        <v>25</v>
      </c>
      <c r="B12" s="153">
        <v>-9643.2066983980003</v>
      </c>
      <c r="C12" s="153">
        <v>-23350</v>
      </c>
      <c r="D12" s="153">
        <v>-31012.606009043</v>
      </c>
      <c r="E12" s="153">
        <v>-28233.228128800201</v>
      </c>
      <c r="F12" s="153">
        <v>-22428.646643564902</v>
      </c>
      <c r="G12" s="60">
        <v>-10363</v>
      </c>
      <c r="H12" s="60">
        <v>-1176</v>
      </c>
      <c r="I12" s="54">
        <v>-55769</v>
      </c>
      <c r="J12" s="54">
        <v>-23063</v>
      </c>
      <c r="K12" s="203">
        <v>-47695</v>
      </c>
      <c r="L12" s="203">
        <v>-64822</v>
      </c>
      <c r="M12" s="203">
        <v>-77318</v>
      </c>
      <c r="N12" s="152">
        <v>-26604</v>
      </c>
      <c r="O12" s="203">
        <v>-50274</v>
      </c>
      <c r="P12" s="203">
        <v>-39832</v>
      </c>
      <c r="Q12" s="203">
        <v>-49987</v>
      </c>
    </row>
    <row r="13" spans="1:17" ht="15" thickBot="1" x14ac:dyDescent="0.4">
      <c r="A13" s="103" t="s">
        <v>33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4">
        <v>7773</v>
      </c>
      <c r="H13" s="154">
        <v>10000</v>
      </c>
      <c r="I13" s="204">
        <v>0</v>
      </c>
      <c r="J13" s="206">
        <v>1</v>
      </c>
      <c r="K13" s="204">
        <v>0</v>
      </c>
      <c r="L13" s="204">
        <v>0</v>
      </c>
      <c r="M13" s="204">
        <v>0</v>
      </c>
      <c r="N13" s="155">
        <v>1233</v>
      </c>
      <c r="O13" s="204">
        <v>0</v>
      </c>
      <c r="P13" s="204">
        <v>0</v>
      </c>
      <c r="Q13" s="204">
        <v>0</v>
      </c>
    </row>
    <row r="14" spans="1:17" x14ac:dyDescent="0.35">
      <c r="A14" s="103" t="s">
        <v>275</v>
      </c>
      <c r="B14" s="153">
        <v>1594294.5990961406</v>
      </c>
      <c r="C14" s="153">
        <v>1792602.538950376</v>
      </c>
      <c r="D14" s="153">
        <v>2124700.1424237834</v>
      </c>
      <c r="E14" s="153">
        <v>2025286.3495728613</v>
      </c>
      <c r="F14" s="153">
        <v>2010698.8156210999</v>
      </c>
      <c r="G14" s="60">
        <v>1934925</v>
      </c>
      <c r="H14" s="60">
        <v>1922688</v>
      </c>
      <c r="I14" s="54">
        <v>1870290</v>
      </c>
      <c r="J14" s="54">
        <v>1984863</v>
      </c>
      <c r="K14" s="203">
        <v>1906013</v>
      </c>
      <c r="L14" s="203">
        <v>1942593</v>
      </c>
      <c r="M14" s="203">
        <v>1782191</v>
      </c>
      <c r="N14" s="152">
        <v>1876556</v>
      </c>
      <c r="O14" s="203">
        <v>1799615</v>
      </c>
      <c r="P14" s="203">
        <v>1845492</v>
      </c>
      <c r="Q14" s="203">
        <v>1751311</v>
      </c>
    </row>
    <row r="15" spans="1:17" x14ac:dyDescent="0.35">
      <c r="A15" s="103" t="s">
        <v>276</v>
      </c>
      <c r="B15" s="153">
        <v>1524479</v>
      </c>
      <c r="C15" s="153">
        <v>1693448.5690232583</v>
      </c>
      <c r="D15" s="153">
        <v>1958651.3406870798</v>
      </c>
      <c r="E15" s="153">
        <v>2074993.2459983225</v>
      </c>
      <c r="F15" s="153">
        <v>2017992.5825969805</v>
      </c>
      <c r="G15" s="60">
        <v>1973970</v>
      </c>
      <c r="H15" s="60">
        <v>1928807</v>
      </c>
      <c r="I15" s="54">
        <v>1896489</v>
      </c>
      <c r="J15" s="54">
        <v>1927576</v>
      </c>
      <c r="K15" s="203">
        <v>1945438</v>
      </c>
      <c r="L15" s="203">
        <v>1924303</v>
      </c>
      <c r="M15" s="203">
        <v>1862392</v>
      </c>
      <c r="N15" s="152">
        <v>1829374</v>
      </c>
      <c r="O15" s="203">
        <v>1838086</v>
      </c>
      <c r="P15" s="203">
        <v>1822554</v>
      </c>
      <c r="Q15" s="203">
        <v>1798402</v>
      </c>
    </row>
    <row r="16" spans="1:17" ht="29.25" customHeight="1" x14ac:dyDescent="0.35">
      <c r="A16" s="104" t="s">
        <v>278</v>
      </c>
      <c r="B16" s="108">
        <v>0.12514684896359479</v>
      </c>
      <c r="C16" s="108">
        <v>0.10976867819480546</v>
      </c>
      <c r="D16" s="108">
        <v>9.6874931572937861E-2</v>
      </c>
      <c r="E16" s="108">
        <v>9.7000000000000003E-2</v>
      </c>
      <c r="F16" s="108">
        <v>8.3000000000000004E-2</v>
      </c>
      <c r="G16" s="108">
        <v>4.7811549738922932E-2</v>
      </c>
      <c r="H16" s="108">
        <v>4.2834272593026426E-2</v>
      </c>
      <c r="I16" s="205">
        <v>3.0833620554734053E-2</v>
      </c>
      <c r="J16" s="205">
        <v>3.1E-2</v>
      </c>
      <c r="K16" s="205">
        <v>5.8999999999999997E-2</v>
      </c>
      <c r="L16" s="205">
        <v>0.05</v>
      </c>
      <c r="M16" s="205">
        <v>3.5999999999999997E-2</v>
      </c>
      <c r="N16" s="108">
        <v>1.0999999999999999E-2</v>
      </c>
      <c r="O16" s="205">
        <v>-1.4999999999999999E-2</v>
      </c>
      <c r="P16" s="205">
        <v>-3.3000000000000002E-2</v>
      </c>
      <c r="Q16" s="205">
        <v>-4.3999999999999997E-2</v>
      </c>
    </row>
    <row r="18" spans="8:8" x14ac:dyDescent="0.35">
      <c r="H18" s="5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dimension ref="A1:Q27"/>
  <sheetViews>
    <sheetView showGridLines="0" zoomScale="80" zoomScaleNormal="80" workbookViewId="0"/>
  </sheetViews>
  <sheetFormatPr defaultRowHeight="14.5" x14ac:dyDescent="0.35"/>
  <cols>
    <col min="1" max="1" width="46.26953125" customWidth="1"/>
    <col min="2" max="17" width="21.1796875" customWidth="1"/>
  </cols>
  <sheetData>
    <row r="1" spans="1:17" ht="18.5" x14ac:dyDescent="0.45">
      <c r="A1" s="2" t="s">
        <v>18</v>
      </c>
    </row>
    <row r="2" spans="1:17" x14ac:dyDescent="0.35">
      <c r="A2" s="6" t="s">
        <v>288</v>
      </c>
    </row>
    <row r="5" spans="1:17" ht="29.5" thickBot="1" x14ac:dyDescent="0.4">
      <c r="A5" s="90" t="s">
        <v>287</v>
      </c>
      <c r="B5" s="26" t="s">
        <v>279</v>
      </c>
      <c r="C5" s="26" t="s">
        <v>280</v>
      </c>
      <c r="D5" s="26" t="s">
        <v>360</v>
      </c>
      <c r="E5" s="26" t="s">
        <v>381</v>
      </c>
      <c r="F5" s="26" t="s">
        <v>361</v>
      </c>
    </row>
    <row r="6" spans="1:17" ht="19.5" customHeight="1" x14ac:dyDescent="0.35">
      <c r="A6" s="211" t="s">
        <v>387</v>
      </c>
      <c r="B6" s="198" t="s">
        <v>350</v>
      </c>
      <c r="C6" s="198" t="s">
        <v>350</v>
      </c>
      <c r="D6" s="198" t="s">
        <v>350</v>
      </c>
      <c r="E6" s="198" t="s">
        <v>350</v>
      </c>
      <c r="F6" s="199">
        <v>25000</v>
      </c>
    </row>
    <row r="7" spans="1:17" ht="19.5" customHeight="1" x14ac:dyDescent="0.35">
      <c r="A7" t="s">
        <v>388</v>
      </c>
      <c r="B7" s="198" t="s">
        <v>350</v>
      </c>
      <c r="C7" s="198" t="s">
        <v>350</v>
      </c>
      <c r="D7" s="198" t="s">
        <v>393</v>
      </c>
      <c r="E7" s="198" t="s">
        <v>395</v>
      </c>
      <c r="F7" s="199">
        <v>25000</v>
      </c>
    </row>
    <row r="8" spans="1:17" ht="19.5" customHeight="1" x14ac:dyDescent="0.35">
      <c r="A8" t="s">
        <v>389</v>
      </c>
      <c r="B8" s="198" t="s">
        <v>350</v>
      </c>
      <c r="C8" s="198" t="s">
        <v>350</v>
      </c>
      <c r="D8" s="198" t="s">
        <v>393</v>
      </c>
      <c r="E8" s="198" t="s">
        <v>396</v>
      </c>
      <c r="F8" s="199">
        <v>25000</v>
      </c>
    </row>
    <row r="9" spans="1:17" ht="19.5" customHeight="1" x14ac:dyDescent="0.35">
      <c r="A9" t="s">
        <v>390</v>
      </c>
      <c r="B9" s="198" t="s">
        <v>350</v>
      </c>
      <c r="C9" s="198" t="s">
        <v>350</v>
      </c>
      <c r="D9" s="198" t="s">
        <v>393</v>
      </c>
      <c r="E9" s="198" t="s">
        <v>397</v>
      </c>
      <c r="F9" s="199">
        <v>25000</v>
      </c>
    </row>
    <row r="10" spans="1:17" ht="19.5" customHeight="1" x14ac:dyDescent="0.35">
      <c r="A10" t="s">
        <v>391</v>
      </c>
      <c r="B10" s="198" t="s">
        <v>350</v>
      </c>
      <c r="C10" s="198" t="s">
        <v>350</v>
      </c>
      <c r="D10" s="198" t="s">
        <v>393</v>
      </c>
      <c r="E10" s="198" t="s">
        <v>397</v>
      </c>
      <c r="F10" s="199">
        <v>25000</v>
      </c>
    </row>
    <row r="11" spans="1:17" ht="19.5" customHeight="1" x14ac:dyDescent="0.35">
      <c r="A11" t="s">
        <v>357</v>
      </c>
      <c r="B11" s="198" t="s">
        <v>359</v>
      </c>
      <c r="C11" s="198" t="s">
        <v>282</v>
      </c>
      <c r="D11" s="198" t="s">
        <v>281</v>
      </c>
      <c r="E11" s="198" t="s">
        <v>281</v>
      </c>
      <c r="F11" s="199">
        <v>25000</v>
      </c>
    </row>
    <row r="12" spans="1:17" ht="19.5" customHeight="1" x14ac:dyDescent="0.35">
      <c r="A12" t="s">
        <v>358</v>
      </c>
      <c r="B12" s="198" t="s">
        <v>283</v>
      </c>
      <c r="C12" s="198" t="s">
        <v>284</v>
      </c>
      <c r="D12" s="198" t="s">
        <v>281</v>
      </c>
      <c r="E12" s="198" t="s">
        <v>281</v>
      </c>
      <c r="F12" s="199">
        <v>25000</v>
      </c>
    </row>
    <row r="13" spans="1:17" ht="19.5" customHeight="1" thickBot="1" x14ac:dyDescent="0.4">
      <c r="A13" s="5" t="s">
        <v>392</v>
      </c>
      <c r="B13" s="200" t="s">
        <v>285</v>
      </c>
      <c r="C13" s="200" t="s">
        <v>286</v>
      </c>
      <c r="D13" s="200" t="s">
        <v>281</v>
      </c>
      <c r="E13" s="200" t="s">
        <v>281</v>
      </c>
      <c r="F13" s="212">
        <v>25000</v>
      </c>
    </row>
    <row r="16" spans="1:17" ht="15" thickBot="1" x14ac:dyDescent="0.4">
      <c r="A16" s="90" t="s">
        <v>287</v>
      </c>
      <c r="B16" s="45" t="s">
        <v>186</v>
      </c>
      <c r="C16" s="45" t="s">
        <v>187</v>
      </c>
      <c r="D16" s="45" t="s">
        <v>188</v>
      </c>
      <c r="E16" s="64" t="s">
        <v>140</v>
      </c>
      <c r="F16" s="45" t="s">
        <v>142</v>
      </c>
      <c r="G16" s="45" t="s">
        <v>141</v>
      </c>
      <c r="H16" s="45" t="s">
        <v>138</v>
      </c>
      <c r="I16" s="37" t="s">
        <v>107</v>
      </c>
      <c r="J16" s="45" t="s">
        <v>137</v>
      </c>
      <c r="K16" s="45" t="s">
        <v>136</v>
      </c>
      <c r="L16" s="45" t="s">
        <v>118</v>
      </c>
      <c r="M16" s="37" t="s">
        <v>22</v>
      </c>
      <c r="N16" s="27" t="s">
        <v>21</v>
      </c>
      <c r="O16" s="45" t="s">
        <v>352</v>
      </c>
      <c r="P16" s="45" t="s">
        <v>377</v>
      </c>
      <c r="Q16" s="64" t="s">
        <v>387</v>
      </c>
    </row>
    <row r="17" spans="1:17" ht="30" customHeight="1" x14ac:dyDescent="0.35">
      <c r="A17" s="4" t="s">
        <v>347</v>
      </c>
      <c r="B17" s="156">
        <v>3.75</v>
      </c>
      <c r="C17" s="156">
        <v>4.25</v>
      </c>
      <c r="D17" s="156">
        <v>4.25</v>
      </c>
      <c r="E17" s="157">
        <v>4.25</v>
      </c>
      <c r="F17" s="156">
        <v>4.25</v>
      </c>
      <c r="G17" s="171" t="s">
        <v>350</v>
      </c>
      <c r="H17" s="171" t="s">
        <v>350</v>
      </c>
      <c r="I17" s="157">
        <v>6.25</v>
      </c>
      <c r="J17" s="156">
        <v>6.65</v>
      </c>
      <c r="K17" s="156">
        <v>6.65</v>
      </c>
      <c r="L17" s="156">
        <v>6.23</v>
      </c>
      <c r="M17" s="157">
        <v>5.25</v>
      </c>
      <c r="N17" s="171" t="s">
        <v>350</v>
      </c>
      <c r="O17" s="171" t="s">
        <v>350</v>
      </c>
      <c r="P17" s="171" t="s">
        <v>350</v>
      </c>
      <c r="Q17" s="213" t="s">
        <v>350</v>
      </c>
    </row>
    <row r="18" spans="1:17" ht="30" customHeight="1" x14ac:dyDescent="0.35">
      <c r="A18" s="4" t="s">
        <v>348</v>
      </c>
      <c r="B18" s="156">
        <v>3</v>
      </c>
      <c r="C18" s="156">
        <v>3</v>
      </c>
      <c r="D18" s="156">
        <v>3</v>
      </c>
      <c r="E18" s="157">
        <v>3</v>
      </c>
      <c r="F18" s="156">
        <v>3</v>
      </c>
      <c r="G18" s="171" t="s">
        <v>350</v>
      </c>
      <c r="H18" s="171" t="s">
        <v>350</v>
      </c>
      <c r="I18" s="157">
        <v>3</v>
      </c>
      <c r="J18" s="156">
        <v>2.25</v>
      </c>
      <c r="K18" s="156">
        <v>2.25</v>
      </c>
      <c r="L18" s="156">
        <v>2.25</v>
      </c>
      <c r="M18" s="157">
        <v>2</v>
      </c>
      <c r="N18" s="171" t="s">
        <v>350</v>
      </c>
      <c r="O18" s="171" t="s">
        <v>350</v>
      </c>
      <c r="P18" s="171" t="s">
        <v>350</v>
      </c>
      <c r="Q18" s="213" t="s">
        <v>350</v>
      </c>
    </row>
    <row r="19" spans="1:17" ht="30.75" customHeight="1" thickBot="1" x14ac:dyDescent="0.4">
      <c r="A19" s="4" t="s">
        <v>349</v>
      </c>
      <c r="B19" s="168" t="s">
        <v>281</v>
      </c>
      <c r="C19" s="168" t="s">
        <v>281</v>
      </c>
      <c r="D19" s="168" t="s">
        <v>281</v>
      </c>
      <c r="E19" s="111" t="s">
        <v>281</v>
      </c>
      <c r="F19" s="168" t="s">
        <v>281</v>
      </c>
      <c r="G19" s="168" t="s">
        <v>281</v>
      </c>
      <c r="H19" s="168" t="s">
        <v>281</v>
      </c>
      <c r="I19" s="111" t="s">
        <v>281</v>
      </c>
      <c r="J19" s="165">
        <v>0.7</v>
      </c>
      <c r="K19" s="165">
        <v>0.7</v>
      </c>
      <c r="L19" s="165">
        <v>0.7</v>
      </c>
      <c r="M19" s="170">
        <v>0.7</v>
      </c>
      <c r="N19" s="165">
        <v>0.7</v>
      </c>
      <c r="O19" s="165">
        <v>0.7</v>
      </c>
      <c r="P19" s="165">
        <v>0.7</v>
      </c>
      <c r="Q19" s="214" t="s">
        <v>350</v>
      </c>
    </row>
    <row r="20" spans="1:17" ht="30.75" customHeight="1" x14ac:dyDescent="0.35">
      <c r="A20" s="4"/>
      <c r="B20" s="17"/>
      <c r="C20" s="17"/>
      <c r="D20" s="17"/>
      <c r="E20" s="17"/>
      <c r="F20" s="17"/>
      <c r="G20" s="17"/>
      <c r="H20" s="17"/>
      <c r="I20" s="169"/>
      <c r="J20" s="166"/>
      <c r="K20" s="166"/>
      <c r="L20" s="167"/>
      <c r="M20" s="167"/>
      <c r="N20" s="167"/>
      <c r="O20" s="167"/>
      <c r="P20" s="167"/>
      <c r="Q20" s="167"/>
    </row>
    <row r="22" spans="1:17" ht="15" thickBot="1" x14ac:dyDescent="0.4">
      <c r="A22" s="90" t="s">
        <v>289</v>
      </c>
      <c r="B22" s="45" t="s">
        <v>186</v>
      </c>
      <c r="C22" s="45" t="s">
        <v>187</v>
      </c>
      <c r="D22" s="45" t="s">
        <v>188</v>
      </c>
      <c r="E22" s="64" t="s">
        <v>140</v>
      </c>
      <c r="F22" s="45" t="s">
        <v>142</v>
      </c>
      <c r="G22" s="45" t="s">
        <v>141</v>
      </c>
      <c r="H22" s="45" t="s">
        <v>138</v>
      </c>
      <c r="I22" s="37" t="s">
        <v>107</v>
      </c>
      <c r="J22" s="45" t="s">
        <v>137</v>
      </c>
      <c r="K22" s="45" t="s">
        <v>136</v>
      </c>
      <c r="L22" s="45" t="s">
        <v>118</v>
      </c>
      <c r="M22" s="37" t="s">
        <v>22</v>
      </c>
      <c r="N22" s="27" t="s">
        <v>21</v>
      </c>
      <c r="O22" s="45" t="s">
        <v>352</v>
      </c>
      <c r="P22" s="45" t="s">
        <v>377</v>
      </c>
      <c r="Q22" s="64" t="s">
        <v>387</v>
      </c>
    </row>
    <row r="23" spans="1:17" ht="30" customHeight="1" x14ac:dyDescent="0.35">
      <c r="A23" s="4" t="s">
        <v>290</v>
      </c>
      <c r="B23" s="156">
        <v>2.62</v>
      </c>
      <c r="C23" s="156">
        <v>3.43</v>
      </c>
      <c r="D23" s="156">
        <v>3.75</v>
      </c>
      <c r="E23" s="157">
        <v>3.24</v>
      </c>
      <c r="F23" s="156">
        <v>3.68</v>
      </c>
      <c r="G23" s="156">
        <v>3.79</v>
      </c>
      <c r="H23" s="156">
        <v>4.17</v>
      </c>
      <c r="I23" s="157">
        <v>4.9000000000000004</v>
      </c>
      <c r="J23" s="156">
        <v>4.5199999999999996</v>
      </c>
      <c r="K23" s="156">
        <v>4.37</v>
      </c>
      <c r="L23" s="156">
        <v>5.51</v>
      </c>
      <c r="M23" s="157">
        <v>3.79</v>
      </c>
      <c r="N23" s="156">
        <v>8.99</v>
      </c>
      <c r="O23" s="171" t="s">
        <v>281</v>
      </c>
      <c r="P23" s="171" t="s">
        <v>281</v>
      </c>
      <c r="Q23" s="213" t="s">
        <v>281</v>
      </c>
    </row>
    <row r="24" spans="1:17" ht="30" customHeight="1" x14ac:dyDescent="0.35">
      <c r="A24" s="4" t="s">
        <v>280</v>
      </c>
      <c r="B24" s="156">
        <v>11.31</v>
      </c>
      <c r="C24" s="156">
        <v>11.57</v>
      </c>
      <c r="D24" s="156">
        <v>9.08</v>
      </c>
      <c r="E24" s="157">
        <v>7.73</v>
      </c>
      <c r="F24" s="156">
        <v>6.37</v>
      </c>
      <c r="G24" s="156">
        <v>5.78</v>
      </c>
      <c r="H24" s="156">
        <v>5.05</v>
      </c>
      <c r="I24" s="157">
        <v>4.1100000000000003</v>
      </c>
      <c r="J24" s="156">
        <v>3.9</v>
      </c>
      <c r="K24" s="156">
        <v>3.63</v>
      </c>
      <c r="L24" s="156">
        <v>3.06</v>
      </c>
      <c r="M24" s="157">
        <v>2.2799999999999998</v>
      </c>
      <c r="N24" s="156">
        <v>1.1599999999999999</v>
      </c>
      <c r="O24" s="171" t="s">
        <v>281</v>
      </c>
      <c r="P24" s="171" t="s">
        <v>281</v>
      </c>
      <c r="Q24" s="213" t="s">
        <v>281</v>
      </c>
    </row>
    <row r="25" spans="1:17" ht="30" customHeight="1" thickBot="1" x14ac:dyDescent="0.4">
      <c r="A25" s="4" t="s">
        <v>291</v>
      </c>
      <c r="B25" s="168" t="s">
        <v>281</v>
      </c>
      <c r="C25" s="168" t="s">
        <v>281</v>
      </c>
      <c r="D25" s="168" t="s">
        <v>281</v>
      </c>
      <c r="E25" s="111" t="s">
        <v>281</v>
      </c>
      <c r="F25" s="168" t="s">
        <v>281</v>
      </c>
      <c r="G25" s="168" t="s">
        <v>281</v>
      </c>
      <c r="H25" s="168" t="s">
        <v>281</v>
      </c>
      <c r="I25" s="111" t="s">
        <v>281</v>
      </c>
      <c r="J25" s="165">
        <v>0.54</v>
      </c>
      <c r="K25" s="165">
        <v>0.52</v>
      </c>
      <c r="L25" s="109">
        <v>0.55000000000000004</v>
      </c>
      <c r="M25" s="110">
        <v>0.37</v>
      </c>
      <c r="N25" s="109">
        <v>0.43</v>
      </c>
      <c r="O25" s="109">
        <v>0.46</v>
      </c>
      <c r="P25" s="109">
        <v>0.53</v>
      </c>
      <c r="Q25" s="214" t="s">
        <v>281</v>
      </c>
    </row>
    <row r="27" spans="1:17" x14ac:dyDescent="0.35">
      <c r="B27" s="6"/>
      <c r="C27" s="6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dimension ref="A1:BV72"/>
  <sheetViews>
    <sheetView showGridLines="0" zoomScale="80" zoomScaleNormal="80" workbookViewId="0"/>
  </sheetViews>
  <sheetFormatPr defaultRowHeight="14.5" x14ac:dyDescent="0.35"/>
  <cols>
    <col min="1" max="1" width="34.7265625" customWidth="1"/>
    <col min="2" max="3" width="13.54296875" customWidth="1"/>
    <col min="4" max="4" width="0.54296875" customWidth="1"/>
    <col min="5" max="5" width="13.54296875" customWidth="1"/>
    <col min="6" max="6" width="0.54296875" customWidth="1"/>
    <col min="7" max="7" width="13.54296875" customWidth="1"/>
    <col min="8" max="8" width="0.7265625" customWidth="1"/>
    <col min="9" max="10" width="13.54296875" customWidth="1"/>
    <col min="11" max="11" width="0.54296875" customWidth="1"/>
    <col min="12" max="13" width="13.54296875" customWidth="1"/>
    <col min="14" max="14" width="0.7265625" customWidth="1"/>
    <col min="15" max="15" width="13.54296875" customWidth="1"/>
    <col min="16" max="16" width="0.54296875" customWidth="1"/>
    <col min="17" max="17" width="13.54296875" customWidth="1"/>
    <col min="18" max="18" width="0.54296875" customWidth="1"/>
    <col min="19" max="20" width="13.54296875" customWidth="1"/>
    <col min="21" max="21" width="0.7265625" customWidth="1"/>
    <col min="22" max="23" width="13.54296875" customWidth="1"/>
    <col min="24" max="24" width="0.7265625" customWidth="1"/>
    <col min="25" max="25" width="13.54296875" customWidth="1"/>
    <col min="26" max="26" width="0.7265625" customWidth="1"/>
    <col min="27" max="27" width="13.54296875" customWidth="1"/>
    <col min="28" max="28" width="0.7265625" customWidth="1"/>
    <col min="29" max="30" width="13.54296875" customWidth="1"/>
    <col min="31" max="31" width="0.7265625" customWidth="1"/>
    <col min="32" max="33" width="13.54296875" customWidth="1"/>
    <col min="34" max="34" width="0.54296875" customWidth="1"/>
    <col min="35" max="35" width="13.54296875" customWidth="1"/>
    <col min="36" max="36" width="0.7265625" customWidth="1"/>
    <col min="37" max="37" width="13.54296875" customWidth="1"/>
    <col min="38" max="38" width="0.7265625" customWidth="1"/>
    <col min="39" max="40" width="13.54296875" customWidth="1"/>
    <col min="41" max="41" width="0.7265625" customWidth="1"/>
    <col min="42" max="43" width="13.54296875" customWidth="1"/>
    <col min="44" max="44" width="0.7265625" customWidth="1"/>
    <col min="45" max="45" width="13.54296875" customWidth="1"/>
    <col min="46" max="46" width="0.7265625" customWidth="1"/>
    <col min="47" max="47" width="13.54296875" customWidth="1"/>
    <col min="48" max="48" width="0.7265625" customWidth="1"/>
    <col min="49" max="50" width="13.54296875" customWidth="1"/>
    <col min="51" max="51" width="0.7265625" customWidth="1"/>
    <col min="52" max="54" width="13.54296875" customWidth="1"/>
    <col min="55" max="55" width="0.7265625" customWidth="1"/>
    <col min="56" max="58" width="13.54296875" customWidth="1"/>
    <col min="59" max="59" width="0.7265625" customWidth="1"/>
    <col min="60" max="62" width="13.54296875" customWidth="1"/>
    <col min="63" max="63" width="0.7265625" customWidth="1"/>
    <col min="64" max="66" width="13.54296875" customWidth="1"/>
    <col min="67" max="67" width="0.7265625" customWidth="1"/>
    <col min="68" max="70" width="13.54296875" customWidth="1"/>
    <col min="71" max="71" width="0.7265625" customWidth="1"/>
    <col min="72" max="74" width="13.54296875" customWidth="1"/>
  </cols>
  <sheetData>
    <row r="1" spans="1:9" ht="18.5" x14ac:dyDescent="0.45">
      <c r="A1" s="2" t="s">
        <v>18</v>
      </c>
    </row>
    <row r="2" spans="1:9" x14ac:dyDescent="0.35">
      <c r="A2" s="6" t="s">
        <v>327</v>
      </c>
    </row>
    <row r="3" spans="1:9" x14ac:dyDescent="0.35">
      <c r="A3" t="s">
        <v>330</v>
      </c>
    </row>
    <row r="5" spans="1:9" ht="72.5" x14ac:dyDescent="0.35">
      <c r="A5" s="115" t="s">
        <v>329</v>
      </c>
      <c r="B5" s="114" t="s">
        <v>303</v>
      </c>
      <c r="C5" s="114" t="s">
        <v>304</v>
      </c>
      <c r="D5" s="114"/>
      <c r="E5" s="114" t="s">
        <v>305</v>
      </c>
      <c r="F5" s="114"/>
      <c r="G5" s="114" t="s">
        <v>328</v>
      </c>
      <c r="H5" s="114"/>
      <c r="I5" s="114" t="s">
        <v>306</v>
      </c>
    </row>
    <row r="6" spans="1:9" x14ac:dyDescent="0.35">
      <c r="A6" t="s">
        <v>177</v>
      </c>
      <c r="B6" s="14">
        <v>1350</v>
      </c>
      <c r="C6" s="14">
        <v>2039</v>
      </c>
      <c r="D6" s="14"/>
      <c r="E6" s="14">
        <v>3389</v>
      </c>
      <c r="F6" s="14"/>
      <c r="G6" s="14">
        <v>21143</v>
      </c>
      <c r="H6" s="14"/>
      <c r="I6" s="14">
        <v>24532</v>
      </c>
    </row>
    <row r="7" spans="1:9" x14ac:dyDescent="0.35">
      <c r="A7" t="s">
        <v>178</v>
      </c>
      <c r="B7" s="14">
        <v>1231</v>
      </c>
      <c r="C7" s="14">
        <v>2929</v>
      </c>
      <c r="D7" s="14"/>
      <c r="E7" s="14">
        <v>4160</v>
      </c>
      <c r="F7" s="14"/>
      <c r="G7" s="14">
        <v>20686</v>
      </c>
      <c r="H7" s="14"/>
      <c r="I7" s="14">
        <v>24846</v>
      </c>
    </row>
    <row r="8" spans="1:9" x14ac:dyDescent="0.35">
      <c r="A8" t="s">
        <v>179</v>
      </c>
      <c r="B8" s="14">
        <v>1216</v>
      </c>
      <c r="C8" s="14">
        <v>3691</v>
      </c>
      <c r="D8" s="14"/>
      <c r="E8" s="14">
        <v>4907</v>
      </c>
      <c r="F8" s="14"/>
      <c r="G8" s="14">
        <v>22588</v>
      </c>
      <c r="H8" s="14"/>
      <c r="I8" s="14">
        <v>27495</v>
      </c>
    </row>
    <row r="9" spans="1:9" x14ac:dyDescent="0.35">
      <c r="A9" t="s">
        <v>180</v>
      </c>
      <c r="B9" s="14">
        <v>1760</v>
      </c>
      <c r="C9" s="14">
        <v>2934</v>
      </c>
      <c r="D9" s="14"/>
      <c r="E9" s="14">
        <v>4694</v>
      </c>
      <c r="F9" s="14"/>
      <c r="G9" s="14">
        <v>22954</v>
      </c>
      <c r="H9" s="14"/>
      <c r="I9" s="14">
        <v>27648</v>
      </c>
    </row>
    <row r="10" spans="1:9" x14ac:dyDescent="0.35">
      <c r="A10" t="s">
        <v>115</v>
      </c>
      <c r="B10" s="14">
        <v>2005</v>
      </c>
      <c r="C10" s="14">
        <v>3461</v>
      </c>
      <c r="D10" s="14"/>
      <c r="E10" s="14">
        <v>5466</v>
      </c>
      <c r="F10" s="14"/>
      <c r="G10" s="14">
        <v>23770</v>
      </c>
      <c r="H10" s="14"/>
      <c r="I10" s="14">
        <v>29236</v>
      </c>
    </row>
    <row r="11" spans="1:9" x14ac:dyDescent="0.35">
      <c r="A11" t="s">
        <v>114</v>
      </c>
      <c r="B11" s="14">
        <v>2975</v>
      </c>
      <c r="C11" s="14">
        <v>4374</v>
      </c>
      <c r="D11" s="14"/>
      <c r="E11" s="14">
        <v>7349</v>
      </c>
      <c r="F11" s="14"/>
      <c r="G11" s="14">
        <v>22089</v>
      </c>
      <c r="H11" s="14"/>
      <c r="I11" s="14">
        <v>29438</v>
      </c>
    </row>
    <row r="12" spans="1:9" x14ac:dyDescent="0.35">
      <c r="A12" t="s">
        <v>112</v>
      </c>
      <c r="B12" s="14">
        <v>1927</v>
      </c>
      <c r="C12" s="14">
        <v>4294</v>
      </c>
      <c r="D12" s="14"/>
      <c r="E12" s="14">
        <v>6221</v>
      </c>
      <c r="F12" s="14"/>
      <c r="G12" s="14">
        <v>19280</v>
      </c>
      <c r="H12" s="14"/>
      <c r="I12" s="14">
        <v>25501</v>
      </c>
    </row>
    <row r="13" spans="1:9" x14ac:dyDescent="0.35">
      <c r="A13" t="s">
        <v>116</v>
      </c>
      <c r="B13" s="14">
        <v>297</v>
      </c>
      <c r="C13" s="14">
        <v>3735</v>
      </c>
      <c r="D13" s="14"/>
      <c r="E13" s="14">
        <v>4032</v>
      </c>
      <c r="F13" s="14"/>
      <c r="G13" s="14">
        <v>20346</v>
      </c>
      <c r="H13" s="14"/>
      <c r="I13" s="14">
        <v>24378</v>
      </c>
    </row>
    <row r="14" spans="1:9" x14ac:dyDescent="0.35">
      <c r="A14" t="s">
        <v>17</v>
      </c>
      <c r="B14" s="14">
        <v>1532</v>
      </c>
      <c r="C14" s="14">
        <v>3053</v>
      </c>
      <c r="D14" s="14"/>
      <c r="E14" s="14">
        <v>4585</v>
      </c>
      <c r="F14" s="14"/>
      <c r="G14" s="14">
        <v>18802</v>
      </c>
      <c r="H14" s="14"/>
      <c r="I14" s="14">
        <v>23387</v>
      </c>
    </row>
    <row r="15" spans="1:9" x14ac:dyDescent="0.35">
      <c r="A15" t="s">
        <v>113</v>
      </c>
      <c r="B15" s="14">
        <v>3590</v>
      </c>
      <c r="C15" s="14">
        <v>3215</v>
      </c>
      <c r="D15" s="14"/>
      <c r="E15" s="14">
        <v>6805</v>
      </c>
      <c r="F15" s="14"/>
      <c r="G15" s="14">
        <v>18211</v>
      </c>
      <c r="H15" s="14"/>
      <c r="I15" s="14">
        <v>25016</v>
      </c>
    </row>
    <row r="16" spans="1:9" x14ac:dyDescent="0.35">
      <c r="A16" t="s">
        <v>111</v>
      </c>
      <c r="B16" s="14">
        <v>594</v>
      </c>
      <c r="C16" s="14">
        <v>6307</v>
      </c>
      <c r="D16" s="14"/>
      <c r="E16" s="14">
        <v>6901</v>
      </c>
      <c r="F16" s="14"/>
      <c r="G16" s="14">
        <v>19954</v>
      </c>
      <c r="H16" s="14"/>
      <c r="I16" s="14">
        <v>26855</v>
      </c>
    </row>
    <row r="17" spans="1:9" x14ac:dyDescent="0.35">
      <c r="A17" t="s">
        <v>117</v>
      </c>
      <c r="B17" s="14">
        <v>1783</v>
      </c>
      <c r="C17" s="14">
        <v>5062</v>
      </c>
      <c r="D17" s="14"/>
      <c r="E17" s="14">
        <v>6845</v>
      </c>
      <c r="F17" s="14"/>
      <c r="G17" s="14">
        <v>19468</v>
      </c>
      <c r="H17" s="14"/>
      <c r="I17" s="14">
        <v>26313</v>
      </c>
    </row>
    <row r="18" spans="1:9" x14ac:dyDescent="0.35">
      <c r="A18" t="s">
        <v>11</v>
      </c>
      <c r="B18" s="14">
        <v>805</v>
      </c>
      <c r="C18" s="14">
        <v>4757</v>
      </c>
      <c r="D18" s="14"/>
      <c r="E18" s="14">
        <v>5562</v>
      </c>
      <c r="F18" s="14"/>
      <c r="G18" s="14">
        <v>20809</v>
      </c>
      <c r="H18" s="14"/>
      <c r="I18" s="14">
        <v>26371</v>
      </c>
    </row>
    <row r="19" spans="1:9" x14ac:dyDescent="0.35">
      <c r="A19" t="s">
        <v>351</v>
      </c>
      <c r="B19" s="94">
        <v>4477</v>
      </c>
      <c r="C19" s="94">
        <v>3105</v>
      </c>
      <c r="D19" s="94"/>
      <c r="E19" s="94">
        <v>7582</v>
      </c>
      <c r="F19" s="94"/>
      <c r="G19" s="94">
        <v>21565</v>
      </c>
      <c r="H19" s="94"/>
      <c r="I19" s="94">
        <v>29147</v>
      </c>
    </row>
    <row r="20" spans="1:9" x14ac:dyDescent="0.35">
      <c r="A20" t="s">
        <v>376</v>
      </c>
      <c r="B20" s="94">
        <v>2881</v>
      </c>
      <c r="C20" s="94">
        <v>7226</v>
      </c>
      <c r="D20" s="94"/>
      <c r="E20" s="94">
        <v>10107</v>
      </c>
      <c r="F20" s="94"/>
      <c r="G20" s="94">
        <v>20377</v>
      </c>
      <c r="H20" s="94"/>
      <c r="I20" s="94">
        <v>30484</v>
      </c>
    </row>
    <row r="21" spans="1:9" x14ac:dyDescent="0.35">
      <c r="A21" t="s">
        <v>385</v>
      </c>
      <c r="B21" s="94">
        <v>5169</v>
      </c>
      <c r="C21" s="94">
        <v>5338</v>
      </c>
      <c r="D21" s="94"/>
      <c r="E21" s="94">
        <v>10507</v>
      </c>
      <c r="F21" s="94"/>
      <c r="G21" s="94">
        <v>20277</v>
      </c>
      <c r="H21" s="94"/>
      <c r="I21" s="94">
        <v>30784</v>
      </c>
    </row>
    <row r="24" spans="1:9" ht="58" x14ac:dyDescent="0.35">
      <c r="A24" s="115" t="s">
        <v>331</v>
      </c>
      <c r="B24" s="114" t="s">
        <v>323</v>
      </c>
      <c r="C24" s="114" t="s">
        <v>324</v>
      </c>
      <c r="D24" s="114"/>
      <c r="E24" s="114" t="s">
        <v>325</v>
      </c>
      <c r="F24" s="114"/>
      <c r="G24" s="114" t="s">
        <v>326</v>
      </c>
      <c r="H24" s="121"/>
    </row>
    <row r="25" spans="1:9" x14ac:dyDescent="0.35">
      <c r="A25" t="s">
        <v>177</v>
      </c>
      <c r="B25" s="14">
        <v>909</v>
      </c>
      <c r="C25" s="14">
        <v>3936</v>
      </c>
      <c r="D25" s="14"/>
      <c r="E25" s="14">
        <v>126</v>
      </c>
      <c r="F25" s="14"/>
      <c r="G25" s="14">
        <v>1480</v>
      </c>
      <c r="H25" s="14"/>
    </row>
    <row r="26" spans="1:9" x14ac:dyDescent="0.35">
      <c r="A26" t="s">
        <v>178</v>
      </c>
      <c r="B26" s="14">
        <v>474</v>
      </c>
      <c r="C26" s="14">
        <v>2998</v>
      </c>
      <c r="D26" s="14"/>
      <c r="E26" s="14">
        <v>350</v>
      </c>
      <c r="F26" s="14"/>
      <c r="G26" s="14">
        <v>1325</v>
      </c>
      <c r="H26" s="14"/>
    </row>
    <row r="27" spans="1:9" x14ac:dyDescent="0.35">
      <c r="A27" t="s">
        <v>179</v>
      </c>
      <c r="B27" s="14">
        <v>1035</v>
      </c>
      <c r="C27" s="14">
        <v>3276</v>
      </c>
      <c r="D27" s="14"/>
      <c r="E27" s="14">
        <v>229</v>
      </c>
      <c r="F27" s="14"/>
      <c r="G27" s="14">
        <v>1554</v>
      </c>
      <c r="H27" s="14"/>
    </row>
    <row r="28" spans="1:9" x14ac:dyDescent="0.35">
      <c r="A28" t="s">
        <v>180</v>
      </c>
      <c r="B28" s="14">
        <v>1159</v>
      </c>
      <c r="C28" s="14">
        <v>3577</v>
      </c>
      <c r="D28" s="14"/>
      <c r="E28" s="14">
        <v>813</v>
      </c>
      <c r="F28" s="14"/>
      <c r="G28" s="14">
        <v>1518</v>
      </c>
      <c r="H28" s="14"/>
    </row>
    <row r="29" spans="1:9" x14ac:dyDescent="0.35">
      <c r="A29" t="s">
        <v>115</v>
      </c>
      <c r="B29" s="14">
        <v>1346</v>
      </c>
      <c r="C29" s="14">
        <v>4014</v>
      </c>
      <c r="D29" s="14"/>
      <c r="E29" s="14">
        <v>139</v>
      </c>
      <c r="F29" s="14"/>
      <c r="G29" s="14">
        <v>1531</v>
      </c>
      <c r="H29" s="14"/>
    </row>
    <row r="30" spans="1:9" x14ac:dyDescent="0.35">
      <c r="A30" t="s">
        <v>114</v>
      </c>
      <c r="B30" s="14">
        <v>491</v>
      </c>
      <c r="C30" s="14">
        <v>4031</v>
      </c>
      <c r="D30" s="14"/>
      <c r="E30" s="14">
        <v>401</v>
      </c>
      <c r="F30" s="14"/>
      <c r="G30" s="14">
        <v>1582</v>
      </c>
      <c r="H30" s="14"/>
    </row>
    <row r="31" spans="1:9" x14ac:dyDescent="0.35">
      <c r="A31" t="s">
        <v>112</v>
      </c>
      <c r="B31" s="14">
        <v>684</v>
      </c>
      <c r="C31" s="14">
        <v>3680</v>
      </c>
      <c r="D31" s="14"/>
      <c r="E31" s="14">
        <v>242</v>
      </c>
      <c r="F31" s="14"/>
      <c r="G31" s="14">
        <v>1595</v>
      </c>
      <c r="H31" s="14"/>
    </row>
    <row r="32" spans="1:9" x14ac:dyDescent="0.35">
      <c r="A32" t="s">
        <v>116</v>
      </c>
      <c r="B32" s="14">
        <v>998</v>
      </c>
      <c r="C32" s="14">
        <v>3519</v>
      </c>
      <c r="D32" s="14"/>
      <c r="E32" s="14">
        <v>171</v>
      </c>
      <c r="F32" s="14"/>
      <c r="G32" s="14">
        <v>953</v>
      </c>
      <c r="H32" s="14"/>
    </row>
    <row r="33" spans="1:22" x14ac:dyDescent="0.35">
      <c r="A33" t="s">
        <v>17</v>
      </c>
      <c r="B33" s="14">
        <v>1212</v>
      </c>
      <c r="C33" s="14">
        <v>3385</v>
      </c>
      <c r="D33" s="14"/>
      <c r="E33" s="14">
        <v>277</v>
      </c>
      <c r="F33" s="14"/>
      <c r="G33" s="14">
        <v>1091</v>
      </c>
      <c r="H33" s="14"/>
    </row>
    <row r="34" spans="1:22" x14ac:dyDescent="0.35">
      <c r="A34" t="s">
        <v>113</v>
      </c>
      <c r="B34" s="14">
        <v>1120</v>
      </c>
      <c r="C34" s="14">
        <v>4014</v>
      </c>
      <c r="D34" s="14"/>
      <c r="E34" s="14">
        <v>402</v>
      </c>
      <c r="F34" s="14"/>
      <c r="G34" s="14">
        <v>1092</v>
      </c>
      <c r="H34" s="14"/>
    </row>
    <row r="35" spans="1:22" x14ac:dyDescent="0.35">
      <c r="A35" t="s">
        <v>111</v>
      </c>
      <c r="B35" s="14">
        <v>785</v>
      </c>
      <c r="C35" s="14">
        <v>4115</v>
      </c>
      <c r="D35" s="14"/>
      <c r="E35" s="14">
        <v>154</v>
      </c>
      <c r="F35" s="14"/>
      <c r="G35" s="14">
        <v>1004</v>
      </c>
      <c r="H35" s="14"/>
    </row>
    <row r="36" spans="1:22" x14ac:dyDescent="0.35">
      <c r="A36" t="s">
        <v>117</v>
      </c>
      <c r="B36" s="14">
        <v>1607</v>
      </c>
      <c r="C36" s="14">
        <v>4724</v>
      </c>
      <c r="D36" s="14"/>
      <c r="E36" s="14">
        <v>277</v>
      </c>
      <c r="F36" s="14"/>
      <c r="G36" s="14">
        <v>1110</v>
      </c>
      <c r="H36" s="14"/>
    </row>
    <row r="37" spans="1:22" x14ac:dyDescent="0.35">
      <c r="A37" t="s">
        <v>11</v>
      </c>
      <c r="B37" s="14">
        <v>1407</v>
      </c>
      <c r="C37" s="14">
        <v>4919</v>
      </c>
      <c r="D37" s="14"/>
      <c r="E37" s="14">
        <v>218</v>
      </c>
      <c r="F37" s="14"/>
      <c r="G37" s="14">
        <v>1051</v>
      </c>
      <c r="H37" s="14"/>
    </row>
    <row r="38" spans="1:22" x14ac:dyDescent="0.35">
      <c r="A38" t="s">
        <v>351</v>
      </c>
      <c r="B38" s="94">
        <v>1348</v>
      </c>
      <c r="C38" s="94">
        <v>5147</v>
      </c>
      <c r="D38" s="94"/>
      <c r="E38" s="94">
        <v>85</v>
      </c>
      <c r="F38" s="94"/>
      <c r="G38" s="94">
        <v>734</v>
      </c>
    </row>
    <row r="39" spans="1:22" x14ac:dyDescent="0.35">
      <c r="A39" t="s">
        <v>376</v>
      </c>
      <c r="B39" s="94">
        <v>453</v>
      </c>
      <c r="C39" s="94">
        <v>4815</v>
      </c>
      <c r="D39" s="94"/>
      <c r="E39" s="94">
        <v>217</v>
      </c>
      <c r="F39" s="94"/>
      <c r="G39" s="94">
        <v>797</v>
      </c>
    </row>
    <row r="40" spans="1:22" x14ac:dyDescent="0.35">
      <c r="A40" t="s">
        <v>385</v>
      </c>
      <c r="B40" s="94">
        <v>2578</v>
      </c>
      <c r="C40" s="94">
        <v>5786</v>
      </c>
      <c r="D40" s="94"/>
      <c r="E40" s="94">
        <v>118</v>
      </c>
      <c r="F40" s="94"/>
      <c r="G40" s="94">
        <v>638</v>
      </c>
    </row>
    <row r="43" spans="1:22" x14ac:dyDescent="0.35">
      <c r="A43" s="115" t="s">
        <v>310</v>
      </c>
      <c r="B43" s="115">
        <v>2016</v>
      </c>
      <c r="C43" s="115">
        <v>2017</v>
      </c>
      <c r="D43" s="115"/>
      <c r="E43" s="115">
        <v>2018</v>
      </c>
      <c r="F43" s="115"/>
      <c r="G43" s="115">
        <v>2019</v>
      </c>
      <c r="H43" s="115"/>
      <c r="I43" s="115">
        <v>2020</v>
      </c>
      <c r="J43" s="115">
        <v>2021</v>
      </c>
      <c r="K43" s="115"/>
      <c r="L43" s="115">
        <v>2022</v>
      </c>
      <c r="M43" s="115">
        <v>2023</v>
      </c>
      <c r="N43" s="115"/>
      <c r="O43" s="115">
        <v>2024</v>
      </c>
      <c r="P43" s="115"/>
      <c r="Q43" s="115">
        <v>2025</v>
      </c>
      <c r="R43" s="115"/>
      <c r="S43" s="115">
        <v>2026</v>
      </c>
      <c r="T43" s="56">
        <v>2027</v>
      </c>
      <c r="U43" s="116"/>
      <c r="V43" s="56" t="s">
        <v>237</v>
      </c>
    </row>
    <row r="44" spans="1:22" x14ac:dyDescent="0.35">
      <c r="A44" t="s">
        <v>307</v>
      </c>
      <c r="B44" s="94">
        <v>550</v>
      </c>
      <c r="C44" s="94">
        <v>331</v>
      </c>
      <c r="D44" s="94"/>
      <c r="E44" s="94">
        <v>741</v>
      </c>
      <c r="F44" s="94"/>
      <c r="G44" s="94">
        <v>512</v>
      </c>
      <c r="H44" s="94"/>
      <c r="I44" s="94">
        <v>1202</v>
      </c>
      <c r="J44" s="94">
        <v>819</v>
      </c>
      <c r="K44" s="94"/>
      <c r="L44" s="94">
        <v>1924</v>
      </c>
      <c r="M44" s="94"/>
      <c r="N44" s="94"/>
      <c r="O44" s="94"/>
      <c r="P44" s="94"/>
      <c r="Q44" s="94"/>
      <c r="R44" s="94"/>
      <c r="S44" s="94"/>
      <c r="T44" s="94"/>
      <c r="V44" s="94">
        <f>SUM(B44:U44)</f>
        <v>6079</v>
      </c>
    </row>
    <row r="45" spans="1:22" x14ac:dyDescent="0.35">
      <c r="A45" t="s">
        <v>308</v>
      </c>
      <c r="B45" s="94">
        <v>2064</v>
      </c>
      <c r="C45" s="94">
        <v>1404</v>
      </c>
      <c r="D45" s="94"/>
      <c r="E45" s="94">
        <v>1795</v>
      </c>
      <c r="F45" s="94"/>
      <c r="G45" s="94">
        <v>1518</v>
      </c>
      <c r="H45" s="94"/>
      <c r="I45" s="94">
        <v>953</v>
      </c>
      <c r="J45" s="94">
        <v>1110</v>
      </c>
      <c r="K45" s="94"/>
      <c r="L45" s="94">
        <v>638</v>
      </c>
      <c r="M45" s="94"/>
      <c r="N45" s="94"/>
      <c r="O45" s="94"/>
      <c r="P45" s="94"/>
      <c r="Q45" s="94"/>
      <c r="R45" s="94"/>
      <c r="S45" s="94"/>
      <c r="T45" s="94"/>
      <c r="V45" s="94">
        <f>SUM(B45:U45)</f>
        <v>9482</v>
      </c>
    </row>
    <row r="46" spans="1:22" ht="29" x14ac:dyDescent="0.35">
      <c r="A46" s="4" t="s">
        <v>332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76"/>
      <c r="M46" s="176">
        <v>750</v>
      </c>
      <c r="N46" s="176"/>
      <c r="O46" s="176">
        <v>258</v>
      </c>
      <c r="P46" s="176"/>
      <c r="Q46" s="176">
        <v>537</v>
      </c>
      <c r="R46" s="176"/>
      <c r="S46" s="176">
        <v>1559</v>
      </c>
      <c r="T46" s="176">
        <v>1506</v>
      </c>
      <c r="U46" s="116"/>
      <c r="V46" s="176">
        <f t="shared" ref="V46" si="0">SUM(B46:U46)</f>
        <v>4610</v>
      </c>
    </row>
    <row r="47" spans="1:22" x14ac:dyDescent="0.35">
      <c r="A47" s="6" t="s">
        <v>309</v>
      </c>
      <c r="B47" s="117">
        <v>0.79</v>
      </c>
      <c r="C47" s="117">
        <v>0.81</v>
      </c>
      <c r="D47" s="117"/>
      <c r="E47" s="117">
        <v>0.71</v>
      </c>
      <c r="F47" s="117"/>
      <c r="G47" s="117">
        <v>0.75</v>
      </c>
      <c r="H47" s="117"/>
      <c r="I47" s="117">
        <v>0.44</v>
      </c>
      <c r="J47" s="117">
        <v>0.57999999999999996</v>
      </c>
      <c r="K47" s="117"/>
      <c r="L47" s="117">
        <v>0.25</v>
      </c>
      <c r="M47" s="6"/>
      <c r="N47" s="6"/>
      <c r="O47" s="6"/>
      <c r="P47" s="6"/>
      <c r="Q47" s="6"/>
      <c r="R47" s="6"/>
      <c r="S47" s="6"/>
      <c r="T47" s="6"/>
    </row>
    <row r="51" spans="1:74" x14ac:dyDescent="0.35">
      <c r="A51" s="115" t="s">
        <v>335</v>
      </c>
      <c r="B51" s="216" t="s">
        <v>177</v>
      </c>
      <c r="C51" s="216"/>
      <c r="D51" s="216"/>
      <c r="E51" s="216"/>
      <c r="F51" s="118"/>
      <c r="G51" s="216" t="s">
        <v>178</v>
      </c>
      <c r="H51" s="216"/>
      <c r="I51" s="216"/>
      <c r="J51" s="216"/>
      <c r="K51" s="118"/>
      <c r="L51" s="216" t="s">
        <v>179</v>
      </c>
      <c r="M51" s="216"/>
      <c r="N51" s="216"/>
      <c r="O51" s="216"/>
      <c r="P51" s="118"/>
      <c r="Q51" s="216" t="s">
        <v>180</v>
      </c>
      <c r="R51" s="216"/>
      <c r="S51" s="216"/>
      <c r="T51" s="216"/>
      <c r="U51" s="6"/>
      <c r="V51" s="216" t="s">
        <v>115</v>
      </c>
      <c r="W51" s="216"/>
      <c r="X51" s="216"/>
      <c r="Y51" s="216"/>
      <c r="Z51" s="6"/>
      <c r="AA51" s="216" t="s">
        <v>114</v>
      </c>
      <c r="AB51" s="216"/>
      <c r="AC51" s="216"/>
      <c r="AD51" s="216"/>
      <c r="AE51" s="6"/>
      <c r="AF51" s="216" t="s">
        <v>112</v>
      </c>
      <c r="AG51" s="216"/>
      <c r="AH51" s="216"/>
      <c r="AI51" s="216"/>
      <c r="AJ51" s="6"/>
      <c r="AK51" s="216" t="s">
        <v>116</v>
      </c>
      <c r="AL51" s="216"/>
      <c r="AM51" s="216"/>
      <c r="AN51" s="216"/>
      <c r="AO51" s="6"/>
      <c r="AP51" s="216" t="s">
        <v>17</v>
      </c>
      <c r="AQ51" s="216"/>
      <c r="AR51" s="216"/>
      <c r="AS51" s="216"/>
      <c r="AT51" s="6"/>
      <c r="AU51" s="216" t="s">
        <v>113</v>
      </c>
      <c r="AV51" s="216"/>
      <c r="AW51" s="216"/>
      <c r="AX51" s="216"/>
      <c r="AY51" s="6"/>
      <c r="AZ51" s="216" t="s">
        <v>111</v>
      </c>
      <c r="BA51" s="216"/>
      <c r="BB51" s="216"/>
      <c r="BC51" s="6"/>
      <c r="BD51" s="216" t="s">
        <v>117</v>
      </c>
      <c r="BE51" s="216"/>
      <c r="BF51" s="216"/>
      <c r="BG51" s="6"/>
      <c r="BH51" s="216" t="s">
        <v>11</v>
      </c>
      <c r="BI51" s="216"/>
      <c r="BJ51" s="216"/>
      <c r="BK51" s="6"/>
      <c r="BL51" s="216" t="s">
        <v>351</v>
      </c>
      <c r="BM51" s="216"/>
      <c r="BN51" s="216"/>
      <c r="BO51" s="6"/>
      <c r="BP51" s="216" t="s">
        <v>376</v>
      </c>
      <c r="BQ51" s="216"/>
      <c r="BR51" s="216"/>
      <c r="BS51" s="6"/>
      <c r="BT51" s="216" t="s">
        <v>385</v>
      </c>
      <c r="BU51" s="216"/>
      <c r="BV51" s="216"/>
    </row>
    <row r="52" spans="1:74" ht="29" x14ac:dyDescent="0.35">
      <c r="B52" s="119" t="s">
        <v>333</v>
      </c>
      <c r="C52" s="120" t="s">
        <v>310</v>
      </c>
      <c r="D52" s="120"/>
      <c r="E52" s="120" t="s">
        <v>237</v>
      </c>
      <c r="F52" s="29"/>
      <c r="G52" s="119" t="s">
        <v>333</v>
      </c>
      <c r="H52" s="119"/>
      <c r="I52" s="120" t="s">
        <v>310</v>
      </c>
      <c r="J52" s="120" t="s">
        <v>237</v>
      </c>
      <c r="K52" s="29"/>
      <c r="L52" s="119" t="s">
        <v>333</v>
      </c>
      <c r="M52" s="120" t="s">
        <v>310</v>
      </c>
      <c r="N52" s="120"/>
      <c r="O52" s="120" t="s">
        <v>237</v>
      </c>
      <c r="P52" s="29"/>
      <c r="Q52" s="119" t="s">
        <v>333</v>
      </c>
      <c r="R52" s="119"/>
      <c r="S52" s="120" t="s">
        <v>310</v>
      </c>
      <c r="T52" s="120" t="s">
        <v>237</v>
      </c>
      <c r="U52" s="6"/>
      <c r="V52" s="119" t="s">
        <v>333</v>
      </c>
      <c r="W52" s="120" t="s">
        <v>310</v>
      </c>
      <c r="X52" s="120"/>
      <c r="Y52" s="120" t="s">
        <v>237</v>
      </c>
      <c r="Z52" s="6"/>
      <c r="AA52" s="119" t="s">
        <v>333</v>
      </c>
      <c r="AB52" s="119"/>
      <c r="AC52" s="120" t="s">
        <v>310</v>
      </c>
      <c r="AD52" s="120" t="s">
        <v>237</v>
      </c>
      <c r="AE52" s="6"/>
      <c r="AF52" s="119" t="s">
        <v>333</v>
      </c>
      <c r="AG52" s="120" t="s">
        <v>310</v>
      </c>
      <c r="AH52" s="120"/>
      <c r="AI52" s="120" t="s">
        <v>237</v>
      </c>
      <c r="AJ52" s="6"/>
      <c r="AK52" s="119" t="s">
        <v>333</v>
      </c>
      <c r="AL52" s="119"/>
      <c r="AM52" s="120" t="s">
        <v>310</v>
      </c>
      <c r="AN52" s="120" t="s">
        <v>237</v>
      </c>
      <c r="AO52" s="6"/>
      <c r="AP52" s="119" t="s">
        <v>333</v>
      </c>
      <c r="AQ52" s="120" t="s">
        <v>310</v>
      </c>
      <c r="AR52" s="120"/>
      <c r="AS52" s="120" t="s">
        <v>237</v>
      </c>
      <c r="AT52" s="6"/>
      <c r="AU52" s="119" t="s">
        <v>333</v>
      </c>
      <c r="AV52" s="119"/>
      <c r="AW52" s="120" t="s">
        <v>310</v>
      </c>
      <c r="AX52" s="120" t="s">
        <v>237</v>
      </c>
      <c r="AY52" s="6"/>
      <c r="AZ52" s="119" t="s">
        <v>333</v>
      </c>
      <c r="BA52" s="120" t="s">
        <v>310</v>
      </c>
      <c r="BB52" s="120" t="s">
        <v>237</v>
      </c>
      <c r="BC52" s="6"/>
      <c r="BD52" s="119" t="s">
        <v>333</v>
      </c>
      <c r="BE52" s="120" t="s">
        <v>310</v>
      </c>
      <c r="BF52" s="120" t="s">
        <v>237</v>
      </c>
      <c r="BG52" s="6"/>
      <c r="BH52" s="119" t="s">
        <v>333</v>
      </c>
      <c r="BI52" s="120" t="s">
        <v>310</v>
      </c>
      <c r="BJ52" s="120" t="s">
        <v>237</v>
      </c>
      <c r="BK52" s="6"/>
      <c r="BL52" s="119" t="s">
        <v>333</v>
      </c>
      <c r="BM52" s="120" t="s">
        <v>310</v>
      </c>
      <c r="BN52" s="120" t="s">
        <v>237</v>
      </c>
      <c r="BO52" s="6"/>
      <c r="BP52" s="119" t="s">
        <v>333</v>
      </c>
      <c r="BQ52" s="120" t="s">
        <v>310</v>
      </c>
      <c r="BR52" s="120" t="s">
        <v>237</v>
      </c>
      <c r="BS52" s="6"/>
      <c r="BT52" s="119" t="s">
        <v>333</v>
      </c>
      <c r="BU52" s="120" t="s">
        <v>310</v>
      </c>
      <c r="BV52" s="120" t="s">
        <v>237</v>
      </c>
    </row>
    <row r="53" spans="1:74" x14ac:dyDescent="0.35">
      <c r="A53" t="s">
        <v>311</v>
      </c>
      <c r="B53" s="14">
        <v>3649</v>
      </c>
      <c r="C53" s="14">
        <v>7184</v>
      </c>
      <c r="D53" s="14"/>
      <c r="E53" s="14">
        <v>10833</v>
      </c>
      <c r="G53" s="14">
        <v>3576</v>
      </c>
      <c r="H53" s="14"/>
      <c r="I53" s="14">
        <v>7011</v>
      </c>
      <c r="J53" s="14">
        <v>10587</v>
      </c>
      <c r="L53" s="14">
        <v>3306</v>
      </c>
      <c r="M53" s="14">
        <v>6691</v>
      </c>
      <c r="O53" s="14">
        <v>9997</v>
      </c>
      <c r="Q53" s="14">
        <v>4313</v>
      </c>
      <c r="R53" s="14"/>
      <c r="S53" s="14">
        <v>7281</v>
      </c>
      <c r="T53" s="14">
        <v>11594</v>
      </c>
      <c r="V53" s="14">
        <v>4224</v>
      </c>
      <c r="W53" s="14">
        <v>6518</v>
      </c>
      <c r="X53" s="14"/>
      <c r="Y53" s="14">
        <v>10742</v>
      </c>
      <c r="AA53" s="14">
        <v>4082</v>
      </c>
      <c r="AB53" s="14"/>
      <c r="AC53" s="14">
        <v>6497</v>
      </c>
      <c r="AD53" s="14">
        <v>10579</v>
      </c>
      <c r="AF53" s="14">
        <v>4400</v>
      </c>
      <c r="AG53" s="14">
        <v>5604</v>
      </c>
      <c r="AH53" s="14"/>
      <c r="AI53" s="14">
        <v>10004</v>
      </c>
      <c r="AK53" s="14">
        <v>3662</v>
      </c>
      <c r="AL53" s="14"/>
      <c r="AM53" s="14">
        <v>5220</v>
      </c>
      <c r="AN53" s="14">
        <v>8882</v>
      </c>
      <c r="AP53" s="14">
        <v>3240</v>
      </c>
      <c r="AQ53" s="14">
        <v>5264</v>
      </c>
      <c r="AR53" s="14"/>
      <c r="AS53" s="14">
        <v>8504</v>
      </c>
      <c r="AU53" s="14">
        <v>3307</v>
      </c>
      <c r="AV53" s="14"/>
      <c r="AW53" s="14">
        <v>5279</v>
      </c>
      <c r="AX53" s="14">
        <v>8586</v>
      </c>
      <c r="AZ53" s="14">
        <v>3522</v>
      </c>
      <c r="BA53" s="14">
        <v>4646</v>
      </c>
      <c r="BB53" s="14">
        <v>8168</v>
      </c>
      <c r="BD53" s="14">
        <v>3346</v>
      </c>
      <c r="BE53" s="14">
        <v>4757</v>
      </c>
      <c r="BF53" s="14">
        <v>8103</v>
      </c>
      <c r="BH53" s="14">
        <v>3635</v>
      </c>
      <c r="BI53" s="14">
        <v>4813</v>
      </c>
      <c r="BJ53" s="14">
        <v>8448</v>
      </c>
      <c r="BL53" s="94">
        <v>4057</v>
      </c>
      <c r="BM53" s="94">
        <v>4851</v>
      </c>
      <c r="BN53" s="94">
        <v>8908</v>
      </c>
      <c r="BP53" s="94">
        <v>4366</v>
      </c>
      <c r="BQ53" s="94">
        <v>5308</v>
      </c>
      <c r="BR53" s="94">
        <v>9674</v>
      </c>
      <c r="BT53" s="94">
        <v>4153</v>
      </c>
      <c r="BU53" s="94">
        <v>4352</v>
      </c>
      <c r="BV53" s="94">
        <v>8505</v>
      </c>
    </row>
    <row r="54" spans="1:74" x14ac:dyDescent="0.35">
      <c r="A54" t="s">
        <v>337</v>
      </c>
      <c r="B54" s="14">
        <v>0</v>
      </c>
      <c r="C54" s="14">
        <v>0</v>
      </c>
      <c r="D54" s="14"/>
      <c r="E54" s="14">
        <v>0</v>
      </c>
      <c r="G54" s="14">
        <v>0</v>
      </c>
      <c r="H54" s="14"/>
      <c r="I54" s="14">
        <v>0</v>
      </c>
      <c r="J54" s="14">
        <v>0</v>
      </c>
      <c r="L54" s="14">
        <v>1226</v>
      </c>
      <c r="M54" s="14">
        <v>805</v>
      </c>
      <c r="O54" s="14">
        <v>2031</v>
      </c>
      <c r="Q54" s="14">
        <v>0</v>
      </c>
      <c r="R54" s="14"/>
      <c r="S54" s="14">
        <v>0</v>
      </c>
      <c r="T54" s="14">
        <v>0</v>
      </c>
      <c r="V54" s="14">
        <v>0</v>
      </c>
      <c r="W54" s="14">
        <v>0</v>
      </c>
      <c r="X54" s="14"/>
      <c r="Y54" s="14">
        <v>0</v>
      </c>
      <c r="AA54" s="14"/>
      <c r="AB54" s="14"/>
      <c r="AC54" s="14"/>
      <c r="AD54" s="14"/>
      <c r="AF54" s="14"/>
      <c r="AG54" s="14"/>
      <c r="AH54" s="14"/>
      <c r="AI54" s="14"/>
      <c r="AK54" s="14"/>
      <c r="AL54" s="14"/>
      <c r="AM54" s="14"/>
      <c r="AN54" s="14"/>
      <c r="AP54" s="14"/>
      <c r="AQ54" s="14"/>
      <c r="AR54" s="14"/>
      <c r="AS54" s="14"/>
      <c r="AU54" s="14"/>
      <c r="AV54" s="14"/>
      <c r="AW54" s="14"/>
      <c r="AX54" s="14"/>
      <c r="AZ54" s="14"/>
      <c r="BA54" s="14"/>
      <c r="BB54" s="14"/>
      <c r="BD54" s="14"/>
      <c r="BE54" s="14"/>
      <c r="BF54" s="14"/>
      <c r="BH54" s="14"/>
      <c r="BI54" s="14"/>
      <c r="BJ54" s="14"/>
      <c r="BL54" s="94"/>
      <c r="BM54" s="94"/>
      <c r="BN54" s="94"/>
      <c r="BP54" s="94"/>
      <c r="BQ54" s="94"/>
      <c r="BR54" s="94"/>
      <c r="BT54" s="94"/>
      <c r="BU54" s="94"/>
      <c r="BV54" s="94"/>
    </row>
    <row r="55" spans="1:74" x14ac:dyDescent="0.35">
      <c r="A55" s="31" t="s">
        <v>312</v>
      </c>
      <c r="B55" s="14">
        <v>708</v>
      </c>
      <c r="C55" s="14">
        <v>201</v>
      </c>
      <c r="D55" s="14"/>
      <c r="E55" s="14">
        <v>909</v>
      </c>
      <c r="G55" s="14">
        <v>410</v>
      </c>
      <c r="H55" s="14"/>
      <c r="I55" s="14">
        <v>64</v>
      </c>
      <c r="J55" s="14">
        <v>474</v>
      </c>
      <c r="L55" s="14">
        <v>950</v>
      </c>
      <c r="M55" s="14">
        <v>85</v>
      </c>
      <c r="O55" s="14">
        <v>1035</v>
      </c>
      <c r="Q55" s="14">
        <v>950</v>
      </c>
      <c r="R55" s="14"/>
      <c r="S55" s="14">
        <v>209</v>
      </c>
      <c r="T55" s="14">
        <v>1159</v>
      </c>
      <c r="V55" s="14">
        <v>1065</v>
      </c>
      <c r="W55" s="14">
        <v>281</v>
      </c>
      <c r="X55" s="14"/>
      <c r="Y55" s="14">
        <v>1346</v>
      </c>
      <c r="AA55" s="14">
        <v>491</v>
      </c>
      <c r="AB55" s="14"/>
      <c r="AC55" s="14">
        <v>0</v>
      </c>
      <c r="AD55" s="14">
        <v>491</v>
      </c>
      <c r="AF55" s="14">
        <v>399</v>
      </c>
      <c r="AG55" s="14">
        <v>285</v>
      </c>
      <c r="AH55" s="14"/>
      <c r="AI55" s="14">
        <v>684</v>
      </c>
      <c r="AK55" s="14">
        <v>663</v>
      </c>
      <c r="AL55" s="14"/>
      <c r="AM55" s="14">
        <v>335</v>
      </c>
      <c r="AN55" s="14">
        <v>998</v>
      </c>
      <c r="AP55" s="14">
        <v>812</v>
      </c>
      <c r="AQ55" s="14">
        <v>400</v>
      </c>
      <c r="AR55" s="14"/>
      <c r="AS55" s="14">
        <v>1212</v>
      </c>
      <c r="AU55" s="14">
        <v>832</v>
      </c>
      <c r="AV55" s="14"/>
      <c r="AW55" s="14">
        <v>288</v>
      </c>
      <c r="AX55" s="14">
        <v>1120</v>
      </c>
      <c r="AZ55" s="14">
        <v>445</v>
      </c>
      <c r="BA55" s="14">
        <v>340</v>
      </c>
      <c r="BB55" s="14">
        <v>785</v>
      </c>
      <c r="BD55" s="14">
        <v>1157</v>
      </c>
      <c r="BE55" s="14">
        <v>450</v>
      </c>
      <c r="BF55" s="14">
        <v>1607</v>
      </c>
      <c r="BH55" s="14">
        <v>867</v>
      </c>
      <c r="BI55" s="14">
        <v>540</v>
      </c>
      <c r="BJ55" s="14">
        <v>1407</v>
      </c>
      <c r="BL55" s="94">
        <v>805</v>
      </c>
      <c r="BM55" s="94">
        <v>543</v>
      </c>
      <c r="BN55" s="94">
        <v>1348</v>
      </c>
      <c r="BP55" s="94">
        <v>388</v>
      </c>
      <c r="BQ55" s="94">
        <v>65</v>
      </c>
      <c r="BR55" s="94">
        <v>453</v>
      </c>
      <c r="BT55" s="94">
        <v>1371</v>
      </c>
      <c r="BU55" s="94">
        <v>1207</v>
      </c>
      <c r="BV55" s="94">
        <v>2578</v>
      </c>
    </row>
    <row r="56" spans="1:74" x14ac:dyDescent="0.35">
      <c r="A56" t="s">
        <v>313</v>
      </c>
      <c r="B56" s="14">
        <v>126</v>
      </c>
      <c r="C56" s="14">
        <v>-126</v>
      </c>
      <c r="D56" s="14"/>
      <c r="E56" s="14">
        <v>0</v>
      </c>
      <c r="G56" s="14">
        <v>350</v>
      </c>
      <c r="H56" s="14"/>
      <c r="I56" s="14">
        <v>-350</v>
      </c>
      <c r="J56" s="14">
        <v>0</v>
      </c>
      <c r="L56" s="14">
        <v>229</v>
      </c>
      <c r="M56" s="14">
        <v>-229</v>
      </c>
      <c r="O56" s="14">
        <v>0</v>
      </c>
      <c r="Q56" s="14">
        <v>813</v>
      </c>
      <c r="R56" s="14"/>
      <c r="S56" s="14">
        <v>-813</v>
      </c>
      <c r="T56" s="14">
        <v>0</v>
      </c>
      <c r="V56" s="14">
        <v>139</v>
      </c>
      <c r="W56" s="14">
        <v>-139</v>
      </c>
      <c r="X56" s="14"/>
      <c r="Y56" s="14">
        <v>0</v>
      </c>
      <c r="AA56" s="14">
        <v>401</v>
      </c>
      <c r="AB56" s="14"/>
      <c r="AC56" s="14">
        <v>-401</v>
      </c>
      <c r="AD56" s="14">
        <v>0</v>
      </c>
      <c r="AF56" s="14">
        <v>242</v>
      </c>
      <c r="AG56" s="14">
        <v>-242</v>
      </c>
      <c r="AH56" s="14"/>
      <c r="AI56" s="14">
        <v>0</v>
      </c>
      <c r="AK56" s="14">
        <v>171</v>
      </c>
      <c r="AL56" s="14"/>
      <c r="AM56" s="14">
        <v>-171</v>
      </c>
      <c r="AN56" s="14">
        <v>0</v>
      </c>
      <c r="AP56" s="14">
        <v>277</v>
      </c>
      <c r="AQ56" s="14">
        <v>-277</v>
      </c>
      <c r="AR56" s="14"/>
      <c r="AS56" s="14">
        <v>0</v>
      </c>
      <c r="AU56" s="14">
        <v>402</v>
      </c>
      <c r="AV56" s="14"/>
      <c r="AW56" s="14">
        <v>-402</v>
      </c>
      <c r="AX56" s="14">
        <v>0</v>
      </c>
      <c r="AZ56" s="14">
        <v>154</v>
      </c>
      <c r="BA56" s="14">
        <v>-154</v>
      </c>
      <c r="BB56" s="14">
        <v>0</v>
      </c>
      <c r="BD56" s="14">
        <v>277</v>
      </c>
      <c r="BE56" s="14">
        <v>-277</v>
      </c>
      <c r="BF56" s="14">
        <v>0</v>
      </c>
      <c r="BH56" s="14">
        <v>218</v>
      </c>
      <c r="BI56" s="14">
        <v>-218</v>
      </c>
      <c r="BJ56" s="14">
        <v>0</v>
      </c>
      <c r="BL56" s="94">
        <v>85</v>
      </c>
      <c r="BM56" s="94">
        <v>-85</v>
      </c>
      <c r="BN56" s="94">
        <v>0</v>
      </c>
      <c r="BP56" s="94">
        <v>217</v>
      </c>
      <c r="BQ56" s="94">
        <v>-217</v>
      </c>
      <c r="BR56" s="94">
        <v>0</v>
      </c>
      <c r="BT56" s="94">
        <v>118</v>
      </c>
      <c r="BU56" s="94">
        <v>-118</v>
      </c>
      <c r="BV56" s="94">
        <v>0</v>
      </c>
    </row>
    <row r="57" spans="1:74" x14ac:dyDescent="0.35">
      <c r="A57" s="31" t="s">
        <v>334</v>
      </c>
      <c r="B57" s="14">
        <v>-903</v>
      </c>
      <c r="C57" s="14">
        <v>0</v>
      </c>
      <c r="D57" s="14"/>
      <c r="E57" s="14">
        <v>-903</v>
      </c>
      <c r="G57" s="14">
        <v>-1029</v>
      </c>
      <c r="H57" s="14"/>
      <c r="I57" s="14">
        <v>0</v>
      </c>
      <c r="J57" s="14">
        <v>-1029</v>
      </c>
      <c r="L57" s="14">
        <v>-1392</v>
      </c>
      <c r="M57" s="14">
        <v>0</v>
      </c>
      <c r="O57" s="14">
        <v>-1392</v>
      </c>
      <c r="Q57" s="14">
        <v>-1844</v>
      </c>
      <c r="R57" s="14"/>
      <c r="S57" s="14">
        <v>0</v>
      </c>
      <c r="T57" s="14">
        <v>-1844</v>
      </c>
      <c r="V57" s="14">
        <v>-1279</v>
      </c>
      <c r="W57" s="14">
        <v>0</v>
      </c>
      <c r="X57" s="14"/>
      <c r="Y57" s="14">
        <v>-1279</v>
      </c>
      <c r="AA57" s="14">
        <v>-545</v>
      </c>
      <c r="AB57" s="14"/>
      <c r="AC57" s="14">
        <v>0</v>
      </c>
      <c r="AD57" s="14">
        <v>-545</v>
      </c>
      <c r="AF57" s="14">
        <v>-1317</v>
      </c>
      <c r="AG57" s="14">
        <v>0</v>
      </c>
      <c r="AH57" s="14"/>
      <c r="AI57" s="14">
        <v>-1317</v>
      </c>
      <c r="AK57" s="14">
        <v>-1230</v>
      </c>
      <c r="AL57" s="14"/>
      <c r="AM57" s="14">
        <v>0</v>
      </c>
      <c r="AN57" s="14">
        <v>-1230</v>
      </c>
      <c r="AP57" s="14">
        <v>-955</v>
      </c>
      <c r="AQ57" s="14">
        <v>0</v>
      </c>
      <c r="AR57" s="14"/>
      <c r="AS57" s="14">
        <v>-955</v>
      </c>
      <c r="AU57" s="14">
        <v>-989</v>
      </c>
      <c r="AV57" s="14"/>
      <c r="AW57" s="14">
        <v>0</v>
      </c>
      <c r="AX57" s="14">
        <v>-989</v>
      </c>
      <c r="AZ57" s="14">
        <v>-752</v>
      </c>
      <c r="BA57" s="14">
        <v>0</v>
      </c>
      <c r="BB57" s="14">
        <v>-752</v>
      </c>
      <c r="BD57" s="14">
        <v>-1087</v>
      </c>
      <c r="BE57" s="14">
        <v>0</v>
      </c>
      <c r="BF57" s="14">
        <v>-1087</v>
      </c>
      <c r="BH57" s="14">
        <v>-660</v>
      </c>
      <c r="BI57" s="14">
        <v>0</v>
      </c>
      <c r="BJ57" s="14">
        <v>-660</v>
      </c>
      <c r="BL57" s="94">
        <v>-562</v>
      </c>
      <c r="BM57" s="94">
        <v>0</v>
      </c>
      <c r="BN57" s="94">
        <v>562</v>
      </c>
      <c r="BP57" s="94">
        <v>-783</v>
      </c>
      <c r="BQ57" s="94">
        <v>0</v>
      </c>
      <c r="BR57" s="94">
        <v>-783</v>
      </c>
      <c r="BT57" s="94">
        <v>-1034</v>
      </c>
      <c r="BU57" s="94">
        <v>0</v>
      </c>
      <c r="BV57" s="94">
        <v>-1034</v>
      </c>
    </row>
    <row r="58" spans="1:74" ht="15" thickBot="1" x14ac:dyDescent="0.4">
      <c r="A58" s="31" t="s">
        <v>314</v>
      </c>
      <c r="B58" s="13">
        <v>-4</v>
      </c>
      <c r="C58" s="13">
        <v>-248</v>
      </c>
      <c r="D58" s="13"/>
      <c r="E58" s="13">
        <v>252</v>
      </c>
      <c r="G58" s="13">
        <v>-1</v>
      </c>
      <c r="H58" s="13"/>
      <c r="I58" s="13">
        <v>-34</v>
      </c>
      <c r="J58" s="13">
        <v>-35</v>
      </c>
      <c r="L58" s="13">
        <v>-6</v>
      </c>
      <c r="M58" s="13">
        <v>-71</v>
      </c>
      <c r="N58" s="5"/>
      <c r="O58" s="13">
        <v>-77</v>
      </c>
      <c r="Q58" s="13">
        <v>-8</v>
      </c>
      <c r="R58" s="13"/>
      <c r="S58" s="13">
        <v>-159</v>
      </c>
      <c r="T58" s="13">
        <v>-167</v>
      </c>
      <c r="V58" s="13">
        <v>-67</v>
      </c>
      <c r="W58" s="13">
        <v>-163</v>
      </c>
      <c r="X58" s="13"/>
      <c r="Y58" s="13">
        <v>-230</v>
      </c>
      <c r="AA58" s="13">
        <v>-29</v>
      </c>
      <c r="AB58" s="13"/>
      <c r="AC58" s="13">
        <v>-492</v>
      </c>
      <c r="AD58" s="13">
        <v>-521</v>
      </c>
      <c r="AF58" s="13">
        <v>-62</v>
      </c>
      <c r="AG58" s="13">
        <v>-427</v>
      </c>
      <c r="AH58" s="13"/>
      <c r="AI58" s="13">
        <v>-489</v>
      </c>
      <c r="AK58" s="13">
        <v>-26</v>
      </c>
      <c r="AL58" s="13"/>
      <c r="AM58" s="13">
        <v>-120</v>
      </c>
      <c r="AN58" s="13">
        <v>-146</v>
      </c>
      <c r="AP58" s="13">
        <v>-67</v>
      </c>
      <c r="AQ58" s="13">
        <v>-108</v>
      </c>
      <c r="AR58" s="13"/>
      <c r="AS58" s="13">
        <v>-175</v>
      </c>
      <c r="AU58" s="13">
        <v>-30</v>
      </c>
      <c r="AV58" s="13"/>
      <c r="AW58" s="13">
        <v>-519</v>
      </c>
      <c r="AX58" s="13">
        <v>-549</v>
      </c>
      <c r="AZ58" s="13">
        <v>-23</v>
      </c>
      <c r="BA58" s="13">
        <v>-75</v>
      </c>
      <c r="BB58" s="13">
        <v>-98</v>
      </c>
      <c r="BD58" s="13">
        <v>-58</v>
      </c>
      <c r="BE58" s="13">
        <v>-117</v>
      </c>
      <c r="BF58" s="13">
        <v>-175</v>
      </c>
      <c r="BH58" s="13">
        <v>-3</v>
      </c>
      <c r="BI58" s="13">
        <v>-284</v>
      </c>
      <c r="BJ58" s="13">
        <v>-287</v>
      </c>
      <c r="BL58" s="22">
        <v>-19</v>
      </c>
      <c r="BM58" s="22">
        <v>-1</v>
      </c>
      <c r="BN58" s="22">
        <v>20</v>
      </c>
      <c r="BP58" s="22">
        <v>-35</v>
      </c>
      <c r="BQ58" s="22">
        <v>-804</v>
      </c>
      <c r="BR58" s="22">
        <v>-839</v>
      </c>
      <c r="BT58" s="22">
        <v>-32</v>
      </c>
      <c r="BU58" s="22">
        <v>-831</v>
      </c>
      <c r="BV58" s="22">
        <v>-863</v>
      </c>
    </row>
    <row r="59" spans="1:74" s="6" customFormat="1" x14ac:dyDescent="0.35">
      <c r="A59" s="6" t="s">
        <v>315</v>
      </c>
      <c r="B59" s="124">
        <v>3576</v>
      </c>
      <c r="C59" s="124">
        <v>7011</v>
      </c>
      <c r="D59" s="124"/>
      <c r="E59" s="124">
        <v>10587</v>
      </c>
      <c r="G59" s="124">
        <v>3306</v>
      </c>
      <c r="H59" s="124"/>
      <c r="I59" s="124">
        <v>6691</v>
      </c>
      <c r="J59" s="124">
        <v>9997</v>
      </c>
      <c r="L59" s="124">
        <v>4313</v>
      </c>
      <c r="M59" s="124">
        <v>7281</v>
      </c>
      <c r="O59" s="124">
        <v>11594</v>
      </c>
      <c r="Q59" s="124">
        <v>4224</v>
      </c>
      <c r="R59" s="124"/>
      <c r="S59" s="124">
        <v>6518</v>
      </c>
      <c r="T59" s="124">
        <v>10742</v>
      </c>
      <c r="V59" s="124">
        <v>4082</v>
      </c>
      <c r="W59" s="124">
        <v>6497</v>
      </c>
      <c r="X59" s="124"/>
      <c r="Y59" s="124">
        <v>10579</v>
      </c>
      <c r="AA59" s="124">
        <v>4400</v>
      </c>
      <c r="AB59" s="124"/>
      <c r="AC59" s="124">
        <v>5604</v>
      </c>
      <c r="AD59" s="124">
        <v>10004</v>
      </c>
      <c r="AF59" s="124">
        <v>3662</v>
      </c>
      <c r="AG59" s="124">
        <v>5220</v>
      </c>
      <c r="AH59" s="124"/>
      <c r="AI59" s="124">
        <v>8882</v>
      </c>
      <c r="AK59" s="124">
        <v>3240</v>
      </c>
      <c r="AL59" s="124"/>
      <c r="AM59" s="124">
        <v>5264</v>
      </c>
      <c r="AN59" s="124">
        <v>8504</v>
      </c>
      <c r="AP59" s="124">
        <v>3307</v>
      </c>
      <c r="AQ59" s="124">
        <v>5279</v>
      </c>
      <c r="AR59" s="124"/>
      <c r="AS59" s="124">
        <v>8586</v>
      </c>
      <c r="AU59" s="124">
        <v>3522</v>
      </c>
      <c r="AV59" s="124"/>
      <c r="AW59" s="124">
        <v>4646</v>
      </c>
      <c r="AX59" s="124">
        <v>8168</v>
      </c>
      <c r="AZ59" s="124">
        <v>3346</v>
      </c>
      <c r="BA59" s="124">
        <v>4757</v>
      </c>
      <c r="BB59" s="124">
        <v>8103</v>
      </c>
      <c r="BD59" s="124">
        <v>3635</v>
      </c>
      <c r="BE59" s="124">
        <v>4813</v>
      </c>
      <c r="BF59" s="124">
        <v>8448</v>
      </c>
      <c r="BH59" s="124">
        <v>4057</v>
      </c>
      <c r="BI59" s="124">
        <v>4851</v>
      </c>
      <c r="BJ59" s="124">
        <v>8908</v>
      </c>
      <c r="BL59" s="201">
        <v>4366</v>
      </c>
      <c r="BM59" s="201">
        <v>5308</v>
      </c>
      <c r="BN59" s="201">
        <v>9674</v>
      </c>
      <c r="BP59" s="201">
        <v>4153</v>
      </c>
      <c r="BQ59" s="201">
        <v>4352</v>
      </c>
      <c r="BR59" s="201">
        <v>8505</v>
      </c>
      <c r="BT59" s="201">
        <v>4576</v>
      </c>
      <c r="BU59" s="201">
        <v>4610</v>
      </c>
      <c r="BV59" s="201">
        <v>9186</v>
      </c>
    </row>
    <row r="60" spans="1:74" x14ac:dyDescent="0.35">
      <c r="A60" s="6" t="s">
        <v>316</v>
      </c>
      <c r="B60" s="14"/>
      <c r="C60" s="14"/>
      <c r="D60" s="14"/>
      <c r="E60" s="14"/>
      <c r="G60" s="14"/>
      <c r="H60" s="14"/>
      <c r="I60" s="14"/>
      <c r="J60" s="14"/>
      <c r="L60" s="14"/>
      <c r="M60" s="14"/>
      <c r="O60" s="14"/>
      <c r="Q60" s="14"/>
      <c r="R60" s="14"/>
      <c r="S60" s="14"/>
      <c r="T60" s="14"/>
      <c r="V60" s="14"/>
      <c r="W60" s="14"/>
      <c r="X60" s="14"/>
      <c r="Y60" s="14"/>
      <c r="AA60" s="14"/>
      <c r="AB60" s="14"/>
      <c r="AC60" s="14"/>
      <c r="AD60" s="14"/>
      <c r="AF60" s="14"/>
      <c r="AG60" s="14"/>
      <c r="AH60" s="14"/>
      <c r="AI60" s="14"/>
      <c r="AK60" s="14"/>
      <c r="AL60" s="14"/>
      <c r="AM60" s="14"/>
      <c r="AN60" s="14"/>
      <c r="AP60" s="14"/>
      <c r="AQ60" s="14"/>
      <c r="AR60" s="14"/>
      <c r="AS60" s="14"/>
      <c r="AU60" s="14"/>
      <c r="AV60" s="14"/>
      <c r="AW60" s="14"/>
      <c r="AX60" s="14"/>
      <c r="AZ60" s="14"/>
      <c r="BA60" s="14"/>
      <c r="BB60" s="14"/>
      <c r="BD60" s="14"/>
      <c r="BE60" s="14"/>
      <c r="BF60" s="14"/>
      <c r="BH60" s="14"/>
      <c r="BI60" s="14"/>
      <c r="BJ60" s="14"/>
      <c r="BL60" s="94"/>
      <c r="BM60" s="94"/>
      <c r="BN60" s="94"/>
      <c r="BP60" s="94"/>
      <c r="BQ60" s="94"/>
      <c r="BR60" s="94"/>
      <c r="BT60" s="94"/>
      <c r="BU60" s="94"/>
      <c r="BV60" s="94"/>
    </row>
    <row r="61" spans="1:74" x14ac:dyDescent="0.35">
      <c r="A61" s="31" t="s">
        <v>317</v>
      </c>
      <c r="B61" s="14">
        <v>2878</v>
      </c>
      <c r="C61" s="14">
        <v>6035</v>
      </c>
      <c r="D61" s="14"/>
      <c r="E61" s="14">
        <v>8913</v>
      </c>
      <c r="G61" s="14">
        <v>2406</v>
      </c>
      <c r="H61" s="14"/>
      <c r="I61" s="14">
        <v>5921</v>
      </c>
      <c r="J61" s="14">
        <v>8327</v>
      </c>
      <c r="L61" s="14">
        <v>3295</v>
      </c>
      <c r="M61" s="14">
        <v>6480</v>
      </c>
      <c r="O61" s="14">
        <v>9775</v>
      </c>
      <c r="Q61" s="14">
        <v>3236</v>
      </c>
      <c r="R61" s="14"/>
      <c r="S61" s="14">
        <v>5722</v>
      </c>
      <c r="T61" s="14">
        <v>8958</v>
      </c>
      <c r="V61" s="14">
        <v>3150</v>
      </c>
      <c r="W61" s="14">
        <v>5683</v>
      </c>
      <c r="X61" s="14"/>
      <c r="Y61" s="14">
        <v>8833</v>
      </c>
      <c r="AA61" s="14">
        <v>3161</v>
      </c>
      <c r="AB61" s="14"/>
      <c r="AC61" s="14">
        <v>5130</v>
      </c>
      <c r="AD61" s="14">
        <v>8291</v>
      </c>
      <c r="AF61" s="14">
        <v>2519</v>
      </c>
      <c r="AG61" s="14">
        <v>4640</v>
      </c>
      <c r="AH61" s="14"/>
      <c r="AI61" s="14">
        <v>7159</v>
      </c>
      <c r="AK61" s="14">
        <v>2271</v>
      </c>
      <c r="AL61" s="14"/>
      <c r="AM61" s="14">
        <v>4730</v>
      </c>
      <c r="AN61" s="14">
        <v>7001</v>
      </c>
      <c r="AP61" s="14">
        <v>2471</v>
      </c>
      <c r="AQ61" s="14">
        <v>4767</v>
      </c>
      <c r="AR61" s="14"/>
      <c r="AS61" s="14">
        <v>7238</v>
      </c>
      <c r="AU61" s="14">
        <v>2621</v>
      </c>
      <c r="AV61" s="14"/>
      <c r="AW61" s="14">
        <v>4172</v>
      </c>
      <c r="AX61" s="14">
        <v>6793</v>
      </c>
      <c r="AZ61" s="14">
        <v>2399</v>
      </c>
      <c r="BA61" s="14">
        <v>4371</v>
      </c>
      <c r="BB61" s="14">
        <v>6770</v>
      </c>
      <c r="BD61" s="14">
        <v>2726</v>
      </c>
      <c r="BE61" s="14">
        <v>4515</v>
      </c>
      <c r="BF61" s="14">
        <v>7241</v>
      </c>
      <c r="BH61" s="14">
        <v>3018</v>
      </c>
      <c r="BI61" s="14">
        <v>4577</v>
      </c>
      <c r="BJ61" s="14">
        <v>7595</v>
      </c>
      <c r="BL61" s="94">
        <v>3296</v>
      </c>
      <c r="BM61" s="94">
        <v>5036</v>
      </c>
      <c r="BN61" s="94">
        <v>8332</v>
      </c>
      <c r="BP61" s="94">
        <v>3114</v>
      </c>
      <c r="BQ61" s="94">
        <v>4082</v>
      </c>
      <c r="BR61" s="94">
        <v>7196</v>
      </c>
      <c r="BT61" s="94">
        <v>3602</v>
      </c>
      <c r="BU61" s="94">
        <v>4342</v>
      </c>
      <c r="BV61" s="94">
        <v>7944</v>
      </c>
    </row>
    <row r="62" spans="1:74" x14ac:dyDescent="0.35">
      <c r="A62" s="31" t="s">
        <v>216</v>
      </c>
      <c r="B62" s="14">
        <v>516</v>
      </c>
      <c r="C62" s="14">
        <v>976</v>
      </c>
      <c r="D62" s="14"/>
      <c r="E62" s="14">
        <v>1492</v>
      </c>
      <c r="G62" s="14">
        <v>630</v>
      </c>
      <c r="H62" s="14"/>
      <c r="I62" s="14">
        <v>770</v>
      </c>
      <c r="J62" s="14">
        <v>1400</v>
      </c>
      <c r="L62" s="14">
        <v>664</v>
      </c>
      <c r="M62" s="14">
        <v>801</v>
      </c>
      <c r="O62" s="14">
        <v>1465</v>
      </c>
      <c r="Q62" s="14">
        <v>615</v>
      </c>
      <c r="R62" s="14"/>
      <c r="S62" s="14">
        <v>796</v>
      </c>
      <c r="T62" s="14">
        <v>1411</v>
      </c>
      <c r="V62" s="14">
        <v>564</v>
      </c>
      <c r="W62" s="14">
        <v>814</v>
      </c>
      <c r="X62" s="14"/>
      <c r="Y62" s="14">
        <v>1378</v>
      </c>
      <c r="AA62" s="14">
        <v>867</v>
      </c>
      <c r="AB62" s="14"/>
      <c r="AC62" s="14">
        <v>474</v>
      </c>
      <c r="AD62" s="14">
        <v>1341</v>
      </c>
      <c r="AF62" s="14">
        <v>805</v>
      </c>
      <c r="AG62" s="14">
        <v>580</v>
      </c>
      <c r="AH62" s="14"/>
      <c r="AI62" s="14">
        <v>1385</v>
      </c>
      <c r="AK62" s="14">
        <v>621</v>
      </c>
      <c r="AL62" s="14"/>
      <c r="AM62" s="14">
        <v>534</v>
      </c>
      <c r="AN62" s="14">
        <v>1155</v>
      </c>
      <c r="AP62" s="14">
        <v>503</v>
      </c>
      <c r="AQ62" s="14">
        <v>512</v>
      </c>
      <c r="AR62" s="14"/>
      <c r="AS62" s="14">
        <v>1015</v>
      </c>
      <c r="AU62" s="14">
        <v>405</v>
      </c>
      <c r="AV62" s="14"/>
      <c r="AW62" s="14">
        <v>474</v>
      </c>
      <c r="AX62" s="14">
        <v>879</v>
      </c>
      <c r="AZ62" s="14">
        <v>445</v>
      </c>
      <c r="BA62" s="14">
        <v>386</v>
      </c>
      <c r="BB62" s="14">
        <v>831</v>
      </c>
      <c r="BD62" s="14">
        <v>373</v>
      </c>
      <c r="BE62" s="14">
        <v>298</v>
      </c>
      <c r="BF62" s="14">
        <v>671</v>
      </c>
      <c r="BH62" s="14">
        <v>364</v>
      </c>
      <c r="BI62" s="14">
        <v>274</v>
      </c>
      <c r="BJ62" s="14">
        <v>638</v>
      </c>
      <c r="BL62" s="94">
        <v>395</v>
      </c>
      <c r="BM62" s="94">
        <v>275</v>
      </c>
      <c r="BN62" s="94">
        <v>667</v>
      </c>
      <c r="BP62" s="94">
        <v>358</v>
      </c>
      <c r="BQ62" s="94">
        <v>270</v>
      </c>
      <c r="BR62" s="94">
        <v>628</v>
      </c>
      <c r="BT62" s="94">
        <v>347</v>
      </c>
      <c r="BU62" s="94">
        <v>268</v>
      </c>
      <c r="BV62" s="94">
        <v>615</v>
      </c>
    </row>
    <row r="63" spans="1:74" ht="15" thickBot="1" x14ac:dyDescent="0.4">
      <c r="A63" s="31" t="s">
        <v>318</v>
      </c>
      <c r="B63" s="13">
        <v>182</v>
      </c>
      <c r="C63" s="13">
        <v>0</v>
      </c>
      <c r="D63" s="13"/>
      <c r="E63" s="13">
        <v>182</v>
      </c>
      <c r="G63" s="13">
        <v>270</v>
      </c>
      <c r="H63" s="13"/>
      <c r="I63" s="13">
        <v>0</v>
      </c>
      <c r="J63" s="13">
        <v>270</v>
      </c>
      <c r="L63" s="13">
        <v>354</v>
      </c>
      <c r="M63" s="13">
        <v>0</v>
      </c>
      <c r="N63" s="5"/>
      <c r="O63" s="13">
        <v>354</v>
      </c>
      <c r="Q63" s="13">
        <v>373</v>
      </c>
      <c r="R63" s="13"/>
      <c r="S63" s="13">
        <v>0</v>
      </c>
      <c r="T63" s="13">
        <v>373</v>
      </c>
      <c r="V63" s="13">
        <v>368</v>
      </c>
      <c r="W63" s="13">
        <v>0</v>
      </c>
      <c r="X63" s="13"/>
      <c r="Y63" s="13">
        <v>368</v>
      </c>
      <c r="AA63" s="13">
        <v>372</v>
      </c>
      <c r="AB63" s="13"/>
      <c r="AC63" s="13">
        <v>0</v>
      </c>
      <c r="AD63" s="13">
        <v>372</v>
      </c>
      <c r="AF63" s="13">
        <v>338</v>
      </c>
      <c r="AG63" s="13">
        <v>0</v>
      </c>
      <c r="AH63" s="13"/>
      <c r="AI63" s="13">
        <v>338</v>
      </c>
      <c r="AK63" s="13">
        <v>348</v>
      </c>
      <c r="AL63" s="13"/>
      <c r="AM63" s="13">
        <v>0</v>
      </c>
      <c r="AN63" s="13">
        <v>348</v>
      </c>
      <c r="AP63" s="13">
        <v>333</v>
      </c>
      <c r="AQ63" s="13">
        <v>0</v>
      </c>
      <c r="AR63" s="13"/>
      <c r="AS63" s="13">
        <v>333</v>
      </c>
      <c r="AU63" s="13">
        <v>496</v>
      </c>
      <c r="AV63" s="13"/>
      <c r="AW63" s="13">
        <v>0</v>
      </c>
      <c r="AX63" s="13">
        <v>496</v>
      </c>
      <c r="AZ63" s="13">
        <v>502</v>
      </c>
      <c r="BA63" s="13">
        <v>0</v>
      </c>
      <c r="BB63" s="13">
        <v>502</v>
      </c>
      <c r="BD63" s="13">
        <v>536</v>
      </c>
      <c r="BE63" s="13">
        <v>0</v>
      </c>
      <c r="BF63" s="13">
        <v>536</v>
      </c>
      <c r="BH63" s="13">
        <v>675</v>
      </c>
      <c r="BI63" s="13">
        <v>0</v>
      </c>
      <c r="BJ63" s="13">
        <v>675</v>
      </c>
      <c r="BL63" s="22">
        <v>675</v>
      </c>
      <c r="BM63" s="22">
        <v>0</v>
      </c>
      <c r="BN63" s="22">
        <v>675</v>
      </c>
      <c r="BP63" s="22">
        <v>681</v>
      </c>
      <c r="BQ63" s="22">
        <v>0</v>
      </c>
      <c r="BR63" s="22">
        <v>681</v>
      </c>
      <c r="BT63" s="22">
        <v>627</v>
      </c>
      <c r="BU63" s="22">
        <v>0</v>
      </c>
      <c r="BV63" s="22">
        <v>627</v>
      </c>
    </row>
    <row r="64" spans="1:74" s="6" customFormat="1" x14ac:dyDescent="0.35">
      <c r="A64" s="6" t="s">
        <v>319</v>
      </c>
      <c r="B64" s="124">
        <v>3576</v>
      </c>
      <c r="C64" s="124">
        <v>7011</v>
      </c>
      <c r="D64" s="124"/>
      <c r="E64" s="124">
        <v>10587</v>
      </c>
      <c r="G64" s="124">
        <v>3306</v>
      </c>
      <c r="H64" s="124"/>
      <c r="I64" s="124">
        <v>6691</v>
      </c>
      <c r="J64" s="124">
        <v>9997</v>
      </c>
      <c r="L64" s="124">
        <v>4313</v>
      </c>
      <c r="M64" s="124">
        <v>7281</v>
      </c>
      <c r="O64" s="124">
        <v>11594</v>
      </c>
      <c r="Q64" s="124">
        <v>4224</v>
      </c>
      <c r="R64" s="124"/>
      <c r="S64" s="124">
        <v>6518</v>
      </c>
      <c r="T64" s="124">
        <v>10742</v>
      </c>
      <c r="V64" s="124">
        <v>4082</v>
      </c>
      <c r="W64" s="124">
        <v>6497</v>
      </c>
      <c r="X64" s="124"/>
      <c r="Y64" s="124">
        <v>10579</v>
      </c>
      <c r="AA64" s="124">
        <v>4400</v>
      </c>
      <c r="AB64" s="124"/>
      <c r="AC64" s="124">
        <v>5604</v>
      </c>
      <c r="AD64" s="124">
        <v>10004</v>
      </c>
      <c r="AF64" s="124">
        <v>3662</v>
      </c>
      <c r="AG64" s="124">
        <v>5220</v>
      </c>
      <c r="AH64" s="124"/>
      <c r="AI64" s="124">
        <v>8882</v>
      </c>
      <c r="AK64" s="124">
        <v>3240</v>
      </c>
      <c r="AL64" s="124"/>
      <c r="AM64" s="124">
        <v>5264</v>
      </c>
      <c r="AN64" s="124">
        <v>8504</v>
      </c>
      <c r="AP64" s="124">
        <v>3307</v>
      </c>
      <c r="AQ64" s="124">
        <v>5279</v>
      </c>
      <c r="AR64" s="124"/>
      <c r="AS64" s="124">
        <v>8586</v>
      </c>
      <c r="AU64" s="124">
        <v>3522</v>
      </c>
      <c r="AV64" s="124"/>
      <c r="AW64" s="124">
        <v>4646</v>
      </c>
      <c r="AX64" s="124">
        <v>8168</v>
      </c>
      <c r="AZ64" s="124">
        <v>3346</v>
      </c>
      <c r="BA64" s="124">
        <v>4757</v>
      </c>
      <c r="BB64" s="124">
        <v>8103</v>
      </c>
      <c r="BD64" s="124">
        <v>3635</v>
      </c>
      <c r="BE64" s="124">
        <v>4813</v>
      </c>
      <c r="BF64" s="124">
        <v>8448</v>
      </c>
      <c r="BH64" s="124">
        <v>4057</v>
      </c>
      <c r="BI64" s="124">
        <v>4851</v>
      </c>
      <c r="BJ64" s="124">
        <v>8908</v>
      </c>
      <c r="BL64" s="201">
        <v>4366</v>
      </c>
      <c r="BM64" s="201">
        <v>5308</v>
      </c>
      <c r="BN64" s="201">
        <v>9674</v>
      </c>
      <c r="BP64" s="201">
        <v>4153</v>
      </c>
      <c r="BQ64" s="201">
        <v>4352</v>
      </c>
      <c r="BR64" s="201">
        <v>8505</v>
      </c>
      <c r="BT64" s="201">
        <v>4576</v>
      </c>
      <c r="BU64" s="201">
        <v>4610</v>
      </c>
      <c r="BV64" s="201">
        <v>9186</v>
      </c>
    </row>
    <row r="68" spans="1:53" s="6" customFormat="1" x14ac:dyDescent="0.35">
      <c r="B68" s="216" t="s">
        <v>177</v>
      </c>
      <c r="C68" s="216"/>
      <c r="D68" s="118"/>
      <c r="E68" s="216" t="s">
        <v>178</v>
      </c>
      <c r="F68" s="216"/>
      <c r="G68" s="216"/>
      <c r="H68" s="118"/>
      <c r="I68" s="216" t="s">
        <v>179</v>
      </c>
      <c r="J68" s="216"/>
      <c r="K68" s="118"/>
      <c r="L68" s="216" t="s">
        <v>180</v>
      </c>
      <c r="M68" s="216"/>
      <c r="N68" s="118"/>
      <c r="O68" s="216" t="s">
        <v>115</v>
      </c>
      <c r="P68" s="216"/>
      <c r="Q68" s="216"/>
      <c r="R68" s="118"/>
      <c r="S68" s="216" t="s">
        <v>114</v>
      </c>
      <c r="T68" s="216"/>
      <c r="V68" s="216" t="s">
        <v>112</v>
      </c>
      <c r="W68" s="216"/>
      <c r="Y68" s="216" t="s">
        <v>116</v>
      </c>
      <c r="Z68" s="216"/>
      <c r="AA68" s="216"/>
      <c r="AC68" s="216" t="s">
        <v>17</v>
      </c>
      <c r="AD68" s="216"/>
      <c r="AF68" s="216" t="s">
        <v>113</v>
      </c>
      <c r="AG68" s="216"/>
      <c r="AI68" s="216" t="s">
        <v>111</v>
      </c>
      <c r="AJ68" s="216"/>
      <c r="AK68" s="216"/>
      <c r="AM68" s="216" t="s">
        <v>117</v>
      </c>
      <c r="AN68" s="216"/>
      <c r="AP68" s="216" t="s">
        <v>11</v>
      </c>
      <c r="AQ68" s="216"/>
      <c r="AS68" s="216" t="s">
        <v>351</v>
      </c>
      <c r="AT68" s="216"/>
      <c r="AU68" s="216"/>
      <c r="AV68" s="118"/>
      <c r="AW68" s="216" t="s">
        <v>376</v>
      </c>
      <c r="AX68" s="216"/>
      <c r="AZ68" s="216" t="s">
        <v>385</v>
      </c>
      <c r="BA68" s="216"/>
    </row>
    <row r="69" spans="1:53" ht="30" customHeight="1" x14ac:dyDescent="0.35">
      <c r="B69" s="122"/>
      <c r="C69" s="119" t="s">
        <v>336</v>
      </c>
      <c r="E69" s="122"/>
      <c r="F69" s="123"/>
      <c r="G69" s="119" t="s">
        <v>336</v>
      </c>
      <c r="I69" s="122"/>
      <c r="J69" s="119" t="s">
        <v>336</v>
      </c>
      <c r="K69" s="121"/>
      <c r="L69" s="122"/>
      <c r="M69" s="119" t="s">
        <v>336</v>
      </c>
      <c r="N69" s="121"/>
      <c r="O69" s="122"/>
      <c r="P69" s="122"/>
      <c r="Q69" s="119" t="s">
        <v>336</v>
      </c>
      <c r="R69" s="121"/>
      <c r="S69" s="122"/>
      <c r="T69" s="119" t="s">
        <v>336</v>
      </c>
      <c r="U69" s="121"/>
      <c r="V69" s="122"/>
      <c r="W69" s="119" t="s">
        <v>336</v>
      </c>
      <c r="X69" s="3"/>
      <c r="Y69" s="122"/>
      <c r="Z69" s="122"/>
      <c r="AA69" s="119" t="s">
        <v>336</v>
      </c>
      <c r="AC69" s="122"/>
      <c r="AD69" s="119" t="s">
        <v>336</v>
      </c>
      <c r="AF69" s="122"/>
      <c r="AG69" s="119" t="s">
        <v>336</v>
      </c>
      <c r="AI69" s="122"/>
      <c r="AJ69" s="122"/>
      <c r="AK69" s="119" t="s">
        <v>336</v>
      </c>
      <c r="AM69" s="122"/>
      <c r="AN69" s="119" t="s">
        <v>336</v>
      </c>
      <c r="AP69" s="122"/>
      <c r="AQ69" s="119" t="s">
        <v>336</v>
      </c>
      <c r="AS69" s="122"/>
      <c r="AT69" s="122"/>
      <c r="AU69" s="119" t="s">
        <v>336</v>
      </c>
      <c r="AV69" s="121"/>
      <c r="AW69" s="122"/>
      <c r="AX69" s="119" t="s">
        <v>336</v>
      </c>
      <c r="AY69" s="121"/>
      <c r="AZ69" s="122"/>
      <c r="BA69" s="119" t="s">
        <v>336</v>
      </c>
    </row>
    <row r="70" spans="1:53" x14ac:dyDescent="0.35">
      <c r="A70" t="s">
        <v>320</v>
      </c>
      <c r="B70" s="95">
        <v>1815.1</v>
      </c>
      <c r="C70" s="14">
        <v>3576</v>
      </c>
      <c r="E70" s="95">
        <v>1626.3</v>
      </c>
      <c r="G70" s="55">
        <v>3306</v>
      </c>
      <c r="I70" s="95">
        <v>1877.3</v>
      </c>
      <c r="J70" s="14">
        <v>4313</v>
      </c>
      <c r="L70" s="95">
        <v>1928.8</v>
      </c>
      <c r="M70" s="14">
        <v>4224</v>
      </c>
      <c r="O70" s="95">
        <v>1833.9</v>
      </c>
      <c r="Q70" s="55">
        <v>4082</v>
      </c>
      <c r="S70" s="95">
        <v>2032.9</v>
      </c>
      <c r="T70" s="14">
        <v>4400</v>
      </c>
      <c r="V70" s="95">
        <v>1788.5</v>
      </c>
      <c r="W70" s="55">
        <v>3662</v>
      </c>
      <c r="Y70" s="95">
        <v>1631.5</v>
      </c>
      <c r="AA70" s="55">
        <v>3240</v>
      </c>
      <c r="AC70" s="95">
        <v>1714.4</v>
      </c>
      <c r="AD70" s="55">
        <v>3307</v>
      </c>
      <c r="AF70" s="95">
        <v>1842.7</v>
      </c>
      <c r="AG70" s="55">
        <v>3522</v>
      </c>
      <c r="AI70" s="95">
        <v>1720.5</v>
      </c>
      <c r="AK70" s="55">
        <v>3346</v>
      </c>
      <c r="AM70" s="95">
        <v>1981.1</v>
      </c>
      <c r="AN70" s="55">
        <v>3635</v>
      </c>
      <c r="AP70" s="95">
        <v>2209.3000000000002</v>
      </c>
      <c r="AQ70" s="55">
        <v>4057</v>
      </c>
      <c r="AS70" s="177">
        <v>2375.6</v>
      </c>
      <c r="AU70" s="55">
        <v>4366</v>
      </c>
      <c r="AV70" s="55"/>
      <c r="AW70" s="177">
        <v>2276.1999999999998</v>
      </c>
      <c r="AX70" s="94">
        <v>4153</v>
      </c>
      <c r="AY70" s="55"/>
      <c r="AZ70" s="177">
        <v>2515.4</v>
      </c>
      <c r="BA70" s="94">
        <v>4576</v>
      </c>
    </row>
    <row r="71" spans="1:53" x14ac:dyDescent="0.35">
      <c r="A71" s="116" t="s">
        <v>321</v>
      </c>
      <c r="B71" s="84">
        <v>3347.3</v>
      </c>
      <c r="C71" s="77">
        <v>7011</v>
      </c>
      <c r="D71" s="116"/>
      <c r="E71" s="84">
        <v>3189</v>
      </c>
      <c r="F71" s="116"/>
      <c r="G71" s="126">
        <v>6691</v>
      </c>
      <c r="H71" s="116"/>
      <c r="I71" s="84">
        <v>3598.6</v>
      </c>
      <c r="J71" s="77">
        <v>7281</v>
      </c>
      <c r="K71" s="116"/>
      <c r="L71" s="84">
        <v>3245.1</v>
      </c>
      <c r="M71" s="77">
        <v>6518</v>
      </c>
      <c r="N71" s="116"/>
      <c r="O71" s="84">
        <v>3278.1</v>
      </c>
      <c r="P71" s="116"/>
      <c r="Q71" s="126">
        <v>6497</v>
      </c>
      <c r="R71" s="116"/>
      <c r="S71" s="84">
        <v>2817.9</v>
      </c>
      <c r="T71" s="77">
        <v>5604</v>
      </c>
      <c r="U71" s="116"/>
      <c r="V71" s="84">
        <v>2703.1</v>
      </c>
      <c r="W71" s="126">
        <v>5220</v>
      </c>
      <c r="X71" s="116"/>
      <c r="Y71" s="84">
        <v>2706.3</v>
      </c>
      <c r="Z71" s="116"/>
      <c r="AA71" s="126">
        <v>5264</v>
      </c>
      <c r="AB71" s="116"/>
      <c r="AC71" s="84">
        <v>2640.4</v>
      </c>
      <c r="AD71" s="126">
        <v>5279</v>
      </c>
      <c r="AE71" s="116"/>
      <c r="AF71" s="84">
        <v>2411.8000000000002</v>
      </c>
      <c r="AG71" s="126">
        <v>4646</v>
      </c>
      <c r="AH71" s="116"/>
      <c r="AI71" s="84">
        <v>2434.4</v>
      </c>
      <c r="AJ71" s="116"/>
      <c r="AK71" s="126">
        <v>4757</v>
      </c>
      <c r="AL71" s="116"/>
      <c r="AM71" s="84">
        <v>2553.1999999999998</v>
      </c>
      <c r="AN71" s="126">
        <v>4813</v>
      </c>
      <c r="AO71" s="116"/>
      <c r="AP71" s="84">
        <v>2735.3</v>
      </c>
      <c r="AQ71" s="126">
        <v>4851</v>
      </c>
      <c r="AS71" s="173">
        <v>3119.1</v>
      </c>
      <c r="AT71" s="116"/>
      <c r="AU71" s="126">
        <v>5308</v>
      </c>
      <c r="AV71" s="55"/>
      <c r="AW71" s="173">
        <v>2589.5</v>
      </c>
      <c r="AX71" s="176">
        <v>4352</v>
      </c>
      <c r="AY71" s="55"/>
      <c r="AZ71" s="173">
        <v>3123</v>
      </c>
      <c r="BA71" s="176">
        <v>4610</v>
      </c>
    </row>
    <row r="72" spans="1:53" s="6" customFormat="1" x14ac:dyDescent="0.35">
      <c r="A72" s="6" t="s">
        <v>322</v>
      </c>
      <c r="B72" s="86">
        <v>5162.3999999999996</v>
      </c>
      <c r="C72" s="124">
        <v>10587</v>
      </c>
      <c r="E72" s="86">
        <v>4815.3</v>
      </c>
      <c r="G72" s="125">
        <v>9997</v>
      </c>
      <c r="I72" s="86">
        <v>5475.9</v>
      </c>
      <c r="J72" s="124">
        <v>11594</v>
      </c>
      <c r="L72" s="86">
        <v>5177.8999999999996</v>
      </c>
      <c r="M72" s="124">
        <v>10742</v>
      </c>
      <c r="O72" s="86">
        <v>5112</v>
      </c>
      <c r="Q72" s="125">
        <v>10579</v>
      </c>
      <c r="S72" s="86">
        <v>4850.8</v>
      </c>
      <c r="T72" s="124">
        <v>10004</v>
      </c>
      <c r="V72" s="86">
        <v>4491.6000000000004</v>
      </c>
      <c r="W72" s="125">
        <v>8882</v>
      </c>
      <c r="Y72" s="86">
        <v>4337.8</v>
      </c>
      <c r="AA72" s="125">
        <v>8504</v>
      </c>
      <c r="AC72" s="86">
        <v>4354.8</v>
      </c>
      <c r="AD72" s="125">
        <v>8586</v>
      </c>
      <c r="AF72" s="86">
        <v>4254.5</v>
      </c>
      <c r="AG72" s="125">
        <v>8168</v>
      </c>
      <c r="AI72" s="86">
        <v>4154.8999999999996</v>
      </c>
      <c r="AK72" s="125">
        <v>8103</v>
      </c>
      <c r="AM72" s="86">
        <v>4534.3</v>
      </c>
      <c r="AN72" s="125">
        <v>8448</v>
      </c>
      <c r="AP72" s="86">
        <v>4944.6000000000004</v>
      </c>
      <c r="AQ72" s="125">
        <v>8908</v>
      </c>
      <c r="AS72" s="174">
        <v>5494.7</v>
      </c>
      <c r="AU72" s="125">
        <v>9674</v>
      </c>
      <c r="AV72" s="125"/>
      <c r="AW72" s="174">
        <v>4865.7</v>
      </c>
      <c r="AX72" s="201">
        <v>8505</v>
      </c>
      <c r="AY72" s="125">
        <v>9674</v>
      </c>
      <c r="AZ72" s="174">
        <v>5638.4</v>
      </c>
      <c r="BA72" s="201">
        <v>9186</v>
      </c>
    </row>
  </sheetData>
  <mergeCells count="32">
    <mergeCell ref="BP51:BR51"/>
    <mergeCell ref="AP68:AQ68"/>
    <mergeCell ref="S68:T68"/>
    <mergeCell ref="V68:W68"/>
    <mergeCell ref="Y68:AA68"/>
    <mergeCell ref="AC68:AD68"/>
    <mergeCell ref="AF68:AG68"/>
    <mergeCell ref="AI68:AK68"/>
    <mergeCell ref="BL51:BN51"/>
    <mergeCell ref="AS68:AU68"/>
    <mergeCell ref="BH51:BJ51"/>
    <mergeCell ref="AP51:AS51"/>
    <mergeCell ref="AU51:AX51"/>
    <mergeCell ref="AZ51:BB51"/>
    <mergeCell ref="BD51:BF51"/>
    <mergeCell ref="AA51:AD51"/>
    <mergeCell ref="BT51:BV51"/>
    <mergeCell ref="AW68:AX68"/>
    <mergeCell ref="AZ68:BA68"/>
    <mergeCell ref="B51:E51"/>
    <mergeCell ref="G51:J51"/>
    <mergeCell ref="B68:C68"/>
    <mergeCell ref="E68:G68"/>
    <mergeCell ref="I68:J68"/>
    <mergeCell ref="AM68:AN68"/>
    <mergeCell ref="AF51:AI51"/>
    <mergeCell ref="AK51:AN51"/>
    <mergeCell ref="L68:M68"/>
    <mergeCell ref="O68:Q68"/>
    <mergeCell ref="L51:O51"/>
    <mergeCell ref="Q51:T51"/>
    <mergeCell ref="V51:Y51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dimension ref="A1:W38"/>
  <sheetViews>
    <sheetView showGridLines="0" zoomScale="80" zoomScaleNormal="80" workbookViewId="0"/>
  </sheetViews>
  <sheetFormatPr defaultRowHeight="14.5" x14ac:dyDescent="0.35"/>
  <cols>
    <col min="1" max="1" width="89.7265625" customWidth="1"/>
    <col min="2" max="10" width="13.1796875" customWidth="1"/>
    <col min="11" max="11" width="12.1796875" bestFit="1" customWidth="1"/>
    <col min="12" max="14" width="13.1796875" customWidth="1"/>
    <col min="15" max="15" width="10.54296875" bestFit="1" customWidth="1"/>
    <col min="16" max="16" width="12.1796875" customWidth="1"/>
    <col min="17" max="18" width="10.54296875" bestFit="1" customWidth="1"/>
    <col min="19" max="19" width="11.1796875" customWidth="1"/>
    <col min="20" max="20" width="10.54296875" bestFit="1" customWidth="1"/>
    <col min="21" max="21" width="12.1796875" customWidth="1"/>
    <col min="22" max="22" width="10.81640625" bestFit="1" customWidth="1"/>
    <col min="23" max="23" width="9.81640625" bestFit="1" customWidth="1"/>
  </cols>
  <sheetData>
    <row r="1" spans="1:22" ht="18.5" x14ac:dyDescent="0.45">
      <c r="A1" s="2" t="s">
        <v>18</v>
      </c>
      <c r="K1" s="2"/>
      <c r="P1" s="2"/>
      <c r="U1" s="2"/>
    </row>
    <row r="2" spans="1:22" ht="15.75" customHeight="1" x14ac:dyDescent="0.35">
      <c r="A2" s="6" t="s">
        <v>19</v>
      </c>
      <c r="K2" s="3"/>
      <c r="P2" s="3"/>
      <c r="U2" s="3"/>
    </row>
    <row r="3" spans="1:22" x14ac:dyDescent="0.35">
      <c r="A3" t="s">
        <v>20</v>
      </c>
    </row>
    <row r="5" spans="1:22" ht="15" thickBot="1" x14ac:dyDescent="0.4">
      <c r="A5" s="5"/>
      <c r="B5" s="27" t="s">
        <v>177</v>
      </c>
      <c r="C5" s="27" t="s">
        <v>178</v>
      </c>
      <c r="D5" s="27" t="s">
        <v>179</v>
      </c>
      <c r="E5" s="27" t="s">
        <v>180</v>
      </c>
      <c r="F5" s="37" t="s">
        <v>181</v>
      </c>
      <c r="G5" s="27" t="s">
        <v>115</v>
      </c>
      <c r="H5" s="27" t="s">
        <v>114</v>
      </c>
      <c r="I5" s="27" t="s">
        <v>112</v>
      </c>
      <c r="J5" s="27" t="s">
        <v>116</v>
      </c>
      <c r="K5" s="37" t="s">
        <v>106</v>
      </c>
      <c r="L5" s="27" t="s">
        <v>17</v>
      </c>
      <c r="M5" s="27" t="s">
        <v>113</v>
      </c>
      <c r="N5" s="27" t="s">
        <v>111</v>
      </c>
      <c r="O5" s="27" t="s">
        <v>117</v>
      </c>
      <c r="P5" s="37" t="s">
        <v>105</v>
      </c>
      <c r="Q5" s="27" t="s">
        <v>11</v>
      </c>
      <c r="R5" s="27" t="s">
        <v>351</v>
      </c>
      <c r="S5" s="27" t="s">
        <v>376</v>
      </c>
      <c r="T5" s="27" t="s">
        <v>385</v>
      </c>
      <c r="U5" s="37" t="s">
        <v>386</v>
      </c>
    </row>
    <row r="6" spans="1:22" x14ac:dyDescent="0.35">
      <c r="A6" t="s">
        <v>129</v>
      </c>
      <c r="B6" s="11">
        <v>566995</v>
      </c>
      <c r="C6" s="11">
        <v>683353</v>
      </c>
      <c r="D6" s="11">
        <v>725347</v>
      </c>
      <c r="E6" s="11">
        <v>917741</v>
      </c>
      <c r="F6" s="46">
        <v>2893436</v>
      </c>
      <c r="G6" s="11">
        <v>710384</v>
      </c>
      <c r="H6" s="11">
        <v>333334</v>
      </c>
      <c r="I6" s="11">
        <v>663934</v>
      </c>
      <c r="J6" s="11">
        <v>711523</v>
      </c>
      <c r="K6" s="46">
        <v>2419175</v>
      </c>
      <c r="L6" s="11">
        <v>574119</v>
      </c>
      <c r="M6" s="11">
        <v>582794</v>
      </c>
      <c r="N6" s="11">
        <v>492038</v>
      </c>
      <c r="O6" s="11">
        <v>694843</v>
      </c>
      <c r="P6" s="46">
        <v>2343794</v>
      </c>
      <c r="Q6" s="11">
        <v>459330</v>
      </c>
      <c r="R6" s="75">
        <v>397952</v>
      </c>
      <c r="S6" s="75">
        <v>514047</v>
      </c>
      <c r="T6" s="11">
        <v>682604</v>
      </c>
      <c r="U6" s="46">
        <v>2053933</v>
      </c>
    </row>
    <row r="7" spans="1:22" ht="15" thickBot="1" x14ac:dyDescent="0.4">
      <c r="A7" s="5" t="s">
        <v>130</v>
      </c>
      <c r="B7" s="13">
        <v>476408</v>
      </c>
      <c r="C7" s="13">
        <v>584568</v>
      </c>
      <c r="D7" s="13">
        <v>639214</v>
      </c>
      <c r="E7" s="13">
        <v>779764</v>
      </c>
      <c r="F7" s="41">
        <v>2479954</v>
      </c>
      <c r="G7" s="13">
        <v>626699</v>
      </c>
      <c r="H7" s="13">
        <v>350713</v>
      </c>
      <c r="I7" s="13">
        <v>617151</v>
      </c>
      <c r="J7" s="13">
        <v>625357</v>
      </c>
      <c r="K7" s="41">
        <v>2219920</v>
      </c>
      <c r="L7" s="13">
        <v>488285</v>
      </c>
      <c r="M7" s="13">
        <v>513280</v>
      </c>
      <c r="N7" s="13">
        <v>452663</v>
      </c>
      <c r="O7" s="13">
        <v>653971</v>
      </c>
      <c r="P7" s="41">
        <v>2108199</v>
      </c>
      <c r="Q7" s="13">
        <v>441299</v>
      </c>
      <c r="R7" s="22">
        <v>395577</v>
      </c>
      <c r="S7" s="22">
        <v>507255</v>
      </c>
      <c r="T7" s="13">
        <v>660672</v>
      </c>
      <c r="U7" s="41">
        <v>2004803</v>
      </c>
    </row>
    <row r="8" spans="1:22" x14ac:dyDescent="0.35">
      <c r="A8" s="6" t="s">
        <v>3</v>
      </c>
      <c r="B8" s="62">
        <v>90587</v>
      </c>
      <c r="C8" s="62">
        <v>98785</v>
      </c>
      <c r="D8" s="62">
        <v>86133</v>
      </c>
      <c r="E8" s="62">
        <v>137977</v>
      </c>
      <c r="F8" s="63">
        <v>413482</v>
      </c>
      <c r="G8" s="62">
        <v>83685</v>
      </c>
      <c r="H8" s="62">
        <v>-17379</v>
      </c>
      <c r="I8" s="62">
        <v>46783</v>
      </c>
      <c r="J8" s="62">
        <v>86166</v>
      </c>
      <c r="K8" s="63">
        <v>199255</v>
      </c>
      <c r="L8" s="62">
        <v>85834</v>
      </c>
      <c r="M8" s="62">
        <v>69514</v>
      </c>
      <c r="N8" s="62">
        <v>39375</v>
      </c>
      <c r="O8" s="62">
        <v>40872</v>
      </c>
      <c r="P8" s="63">
        <v>235595</v>
      </c>
      <c r="Q8" s="62">
        <v>18031</v>
      </c>
      <c r="R8" s="189">
        <v>2375</v>
      </c>
      <c r="S8" s="189">
        <v>6792</v>
      </c>
      <c r="T8" s="62">
        <v>21932</v>
      </c>
      <c r="U8" s="63">
        <v>49130</v>
      </c>
      <c r="V8" s="53"/>
    </row>
    <row r="9" spans="1:22" x14ac:dyDescent="0.35">
      <c r="A9" t="s">
        <v>4</v>
      </c>
      <c r="B9" s="14">
        <v>49357</v>
      </c>
      <c r="C9" s="14">
        <v>61562</v>
      </c>
      <c r="D9" s="14">
        <v>61956</v>
      </c>
      <c r="E9" s="14">
        <v>68579</v>
      </c>
      <c r="F9" s="47">
        <v>241454</v>
      </c>
      <c r="G9" s="14">
        <v>59457</v>
      </c>
      <c r="H9" s="14">
        <v>52186</v>
      </c>
      <c r="I9" s="14">
        <v>64108</v>
      </c>
      <c r="J9" s="14">
        <v>55552</v>
      </c>
      <c r="K9" s="47">
        <v>231303</v>
      </c>
      <c r="L9" s="14">
        <v>57268</v>
      </c>
      <c r="M9" s="14">
        <v>49794</v>
      </c>
      <c r="N9" s="14">
        <v>42721</v>
      </c>
      <c r="O9" s="14">
        <v>55386</v>
      </c>
      <c r="P9" s="47">
        <v>205169</v>
      </c>
      <c r="Q9" s="14">
        <v>59728</v>
      </c>
      <c r="R9" s="94">
        <v>66098</v>
      </c>
      <c r="S9" s="94">
        <v>56593</v>
      </c>
      <c r="T9" s="14">
        <v>57629</v>
      </c>
      <c r="U9" s="47">
        <v>240048</v>
      </c>
    </row>
    <row r="10" spans="1:22" x14ac:dyDescent="0.35">
      <c r="A10" t="s">
        <v>5</v>
      </c>
      <c r="B10" s="14">
        <v>324</v>
      </c>
      <c r="C10" s="14">
        <v>223</v>
      </c>
      <c r="D10" s="14">
        <v>-1023</v>
      </c>
      <c r="E10" s="14">
        <v>-560</v>
      </c>
      <c r="F10" s="47">
        <v>-1036</v>
      </c>
      <c r="G10" s="14">
        <v>-1156</v>
      </c>
      <c r="H10" s="14">
        <v>2436</v>
      </c>
      <c r="I10" s="14">
        <v>-872</v>
      </c>
      <c r="J10" s="14">
        <v>-1917</v>
      </c>
      <c r="K10" s="47">
        <v>-1509</v>
      </c>
      <c r="L10" s="14">
        <v>1650</v>
      </c>
      <c r="M10" s="14">
        <v>-6954</v>
      </c>
      <c r="N10" s="14">
        <v>-549</v>
      </c>
      <c r="O10" s="14">
        <v>-9732</v>
      </c>
      <c r="P10" s="47">
        <v>-15585</v>
      </c>
      <c r="Q10" s="14">
        <v>66</v>
      </c>
      <c r="R10" s="94">
        <v>495</v>
      </c>
      <c r="S10" s="94">
        <v>-6322</v>
      </c>
      <c r="T10" s="14">
        <v>556</v>
      </c>
      <c r="U10" s="47">
        <v>-5205</v>
      </c>
      <c r="V10" s="52"/>
    </row>
    <row r="11" spans="1:22" ht="15" thickBot="1" x14ac:dyDescent="0.4">
      <c r="A11" s="5" t="s">
        <v>110</v>
      </c>
      <c r="B11" s="13">
        <v>0</v>
      </c>
      <c r="C11" s="13">
        <v>0</v>
      </c>
      <c r="D11" s="13">
        <v>0</v>
      </c>
      <c r="E11" s="13">
        <v>0</v>
      </c>
      <c r="F11" s="41">
        <v>0</v>
      </c>
      <c r="G11" s="13">
        <v>50790</v>
      </c>
      <c r="H11" s="13">
        <v>0</v>
      </c>
      <c r="I11" s="13">
        <v>0</v>
      </c>
      <c r="J11" s="13">
        <v>0</v>
      </c>
      <c r="K11" s="41">
        <v>50790</v>
      </c>
      <c r="L11" s="13">
        <v>0</v>
      </c>
      <c r="M11" s="13">
        <v>0</v>
      </c>
      <c r="N11" s="13">
        <v>0</v>
      </c>
      <c r="O11" s="13">
        <v>0</v>
      </c>
      <c r="P11" s="41">
        <v>0</v>
      </c>
      <c r="Q11" s="13">
        <v>0</v>
      </c>
      <c r="R11" s="22">
        <v>0</v>
      </c>
      <c r="S11" s="22">
        <v>0</v>
      </c>
      <c r="T11" s="13">
        <v>103900</v>
      </c>
      <c r="U11" s="41">
        <v>103900</v>
      </c>
    </row>
    <row r="12" spans="1:22" x14ac:dyDescent="0.35">
      <c r="A12" t="s">
        <v>102</v>
      </c>
      <c r="B12" s="36">
        <v>40906</v>
      </c>
      <c r="C12" s="36">
        <v>37000</v>
      </c>
      <c r="D12" s="36">
        <v>25200</v>
      </c>
      <c r="E12" s="36">
        <v>69958</v>
      </c>
      <c r="F12" s="40">
        <v>173064</v>
      </c>
      <c r="G12" s="36">
        <v>-25406</v>
      </c>
      <c r="H12" s="36">
        <v>-72001</v>
      </c>
      <c r="I12" s="36">
        <v>-16453</v>
      </c>
      <c r="J12" s="36">
        <v>32531</v>
      </c>
      <c r="K12" s="40">
        <v>-81329</v>
      </c>
      <c r="L12" s="36">
        <v>26916</v>
      </c>
      <c r="M12" s="36">
        <v>26674</v>
      </c>
      <c r="N12" s="36">
        <v>-2797</v>
      </c>
      <c r="O12" s="36">
        <v>-4782</v>
      </c>
      <c r="P12" s="40">
        <v>46011</v>
      </c>
      <c r="Q12" s="36">
        <v>-41763</v>
      </c>
      <c r="R12" s="21">
        <v>-64218</v>
      </c>
      <c r="S12" s="21">
        <v>-43479</v>
      </c>
      <c r="T12" s="36">
        <v>-140153</v>
      </c>
      <c r="U12" s="40">
        <v>-289613</v>
      </c>
    </row>
    <row r="13" spans="1:22" x14ac:dyDescent="0.35">
      <c r="A13" t="s">
        <v>103</v>
      </c>
      <c r="B13" s="36">
        <v>20</v>
      </c>
      <c r="C13" s="36">
        <v>-15</v>
      </c>
      <c r="D13" s="36">
        <v>93</v>
      </c>
      <c r="E13" s="36">
        <v>-52</v>
      </c>
      <c r="F13" s="40">
        <v>46</v>
      </c>
      <c r="G13" s="36">
        <v>-163</v>
      </c>
      <c r="H13" s="36">
        <v>-229</v>
      </c>
      <c r="I13" s="36">
        <v>191</v>
      </c>
      <c r="J13" s="36">
        <v>257</v>
      </c>
      <c r="K13" s="40">
        <v>56</v>
      </c>
      <c r="L13" s="36">
        <v>355</v>
      </c>
      <c r="M13" s="36">
        <v>-10</v>
      </c>
      <c r="N13" s="36">
        <v>-642</v>
      </c>
      <c r="O13" s="36">
        <v>185</v>
      </c>
      <c r="P13" s="40">
        <v>-112</v>
      </c>
      <c r="Q13" s="36">
        <v>373</v>
      </c>
      <c r="R13" s="21">
        <v>58</v>
      </c>
      <c r="S13" s="21">
        <v>544</v>
      </c>
      <c r="T13" s="36">
        <v>-410</v>
      </c>
      <c r="U13" s="40">
        <v>565</v>
      </c>
    </row>
    <row r="14" spans="1:22" ht="15" thickBot="1" x14ac:dyDescent="0.4">
      <c r="A14" s="5" t="s">
        <v>104</v>
      </c>
      <c r="B14" s="13">
        <v>935</v>
      </c>
      <c r="C14" s="13">
        <v>2358</v>
      </c>
      <c r="D14" s="13">
        <v>-4993</v>
      </c>
      <c r="E14" s="13">
        <v>1640</v>
      </c>
      <c r="F14" s="41">
        <v>-60</v>
      </c>
      <c r="G14" s="13">
        <v>43</v>
      </c>
      <c r="H14" s="13">
        <v>2163</v>
      </c>
      <c r="I14" s="13">
        <v>3609</v>
      </c>
      <c r="J14" s="13">
        <v>3235</v>
      </c>
      <c r="K14" s="41">
        <v>9050</v>
      </c>
      <c r="L14" s="13">
        <v>-2529</v>
      </c>
      <c r="M14" s="13">
        <v>-2107</v>
      </c>
      <c r="N14" s="13">
        <v>-1356</v>
      </c>
      <c r="O14" s="13">
        <v>-5799</v>
      </c>
      <c r="P14" s="41">
        <v>-11791</v>
      </c>
      <c r="Q14" s="13">
        <v>-4767</v>
      </c>
      <c r="R14" s="22">
        <v>-1045</v>
      </c>
      <c r="S14" s="22">
        <v>2481</v>
      </c>
      <c r="T14" s="13">
        <v>3929</v>
      </c>
      <c r="U14" s="41">
        <v>598</v>
      </c>
      <c r="V14" s="52"/>
    </row>
    <row r="15" spans="1:22" ht="15" customHeight="1" x14ac:dyDescent="0.35">
      <c r="A15" s="6" t="s">
        <v>99</v>
      </c>
      <c r="B15" s="60">
        <v>41861</v>
      </c>
      <c r="C15" s="60">
        <v>39343</v>
      </c>
      <c r="D15" s="60">
        <v>20300</v>
      </c>
      <c r="E15" s="60">
        <v>71546</v>
      </c>
      <c r="F15" s="61">
        <v>173050</v>
      </c>
      <c r="G15" s="60">
        <v>-25526</v>
      </c>
      <c r="H15" s="60">
        <v>-70067</v>
      </c>
      <c r="I15" s="60">
        <v>-12653</v>
      </c>
      <c r="J15" s="60">
        <v>36023</v>
      </c>
      <c r="K15" s="61">
        <v>-72223</v>
      </c>
      <c r="L15" s="60">
        <v>24742</v>
      </c>
      <c r="M15" s="60">
        <v>24557</v>
      </c>
      <c r="N15" s="60">
        <v>-4795</v>
      </c>
      <c r="O15" s="60">
        <v>-10396</v>
      </c>
      <c r="P15" s="61">
        <v>34108</v>
      </c>
      <c r="Q15" s="60">
        <v>-46157</v>
      </c>
      <c r="R15" s="54">
        <v>-65205</v>
      </c>
      <c r="S15" s="54">
        <v>-40454</v>
      </c>
      <c r="T15" s="60">
        <v>-136634</v>
      </c>
      <c r="U15" s="61">
        <v>-288450</v>
      </c>
    </row>
    <row r="16" spans="1:22" ht="18.75" customHeight="1" x14ac:dyDescent="0.35">
      <c r="A16" s="6" t="s">
        <v>6</v>
      </c>
      <c r="B16" s="14"/>
      <c r="C16" s="14"/>
      <c r="D16" s="14"/>
      <c r="E16" s="14"/>
      <c r="F16" s="47"/>
      <c r="G16" s="14"/>
      <c r="H16" s="14"/>
      <c r="I16" s="14"/>
      <c r="J16" s="14"/>
      <c r="K16" s="47"/>
      <c r="L16" s="14"/>
      <c r="M16" s="14"/>
      <c r="N16" s="14"/>
      <c r="O16" s="14"/>
      <c r="P16" s="47"/>
      <c r="Q16" s="14"/>
      <c r="R16" s="94"/>
      <c r="S16" s="94"/>
      <c r="T16" s="14">
        <v>0</v>
      </c>
      <c r="U16" s="47"/>
    </row>
    <row r="17" spans="1:23" x14ac:dyDescent="0.35">
      <c r="A17" t="s">
        <v>7</v>
      </c>
      <c r="B17" s="14">
        <v>6569</v>
      </c>
      <c r="C17" s="14">
        <v>8197</v>
      </c>
      <c r="D17" s="14">
        <v>11421</v>
      </c>
      <c r="E17" s="14">
        <v>12940</v>
      </c>
      <c r="F17" s="47">
        <v>39127</v>
      </c>
      <c r="G17" s="14">
        <v>11081</v>
      </c>
      <c r="H17" s="14">
        <v>11799</v>
      </c>
      <c r="I17" s="14">
        <v>13195</v>
      </c>
      <c r="J17" s="14">
        <v>12642</v>
      </c>
      <c r="K17" s="47">
        <v>48717</v>
      </c>
      <c r="L17" s="14">
        <v>12823</v>
      </c>
      <c r="M17" s="14">
        <v>13855</v>
      </c>
      <c r="N17" s="14">
        <v>14957</v>
      </c>
      <c r="O17" s="14">
        <v>18159</v>
      </c>
      <c r="P17" s="47">
        <v>59794</v>
      </c>
      <c r="Q17" s="14">
        <v>10354</v>
      </c>
      <c r="R17" s="94">
        <v>11007</v>
      </c>
      <c r="S17" s="94">
        <v>13804</v>
      </c>
      <c r="T17" s="14">
        <v>17509</v>
      </c>
      <c r="U17" s="47">
        <v>52674</v>
      </c>
    </row>
    <row r="18" spans="1:23" x14ac:dyDescent="0.35">
      <c r="A18" t="s">
        <v>8</v>
      </c>
      <c r="B18" s="14">
        <v>0</v>
      </c>
      <c r="C18" s="14">
        <v>0</v>
      </c>
      <c r="D18" s="14">
        <v>0</v>
      </c>
      <c r="E18" s="14">
        <v>0</v>
      </c>
      <c r="F18" s="47">
        <v>0</v>
      </c>
      <c r="G18" s="14">
        <v>0</v>
      </c>
      <c r="H18" s="14">
        <v>0</v>
      </c>
      <c r="I18" s="14">
        <v>0</v>
      </c>
      <c r="J18" s="14">
        <v>0</v>
      </c>
      <c r="K18" s="47">
        <v>0</v>
      </c>
      <c r="L18" s="14">
        <v>0</v>
      </c>
      <c r="M18" s="14">
        <v>0</v>
      </c>
      <c r="N18" s="14">
        <v>0</v>
      </c>
      <c r="O18" s="14">
        <v>2075</v>
      </c>
      <c r="P18" s="47">
        <v>2075</v>
      </c>
      <c r="Q18" s="14">
        <v>3414</v>
      </c>
      <c r="R18" s="94">
        <v>3371</v>
      </c>
      <c r="S18" s="94">
        <v>3828</v>
      </c>
      <c r="T18" s="14">
        <v>3389</v>
      </c>
      <c r="U18" s="47">
        <v>14002</v>
      </c>
    </row>
    <row r="19" spans="1:23" x14ac:dyDescent="0.35">
      <c r="A19" t="s">
        <v>131</v>
      </c>
      <c r="B19" s="14">
        <v>113</v>
      </c>
      <c r="C19" s="14">
        <v>261</v>
      </c>
      <c r="D19" s="14">
        <v>261</v>
      </c>
      <c r="E19" s="14">
        <v>194</v>
      </c>
      <c r="F19" s="47">
        <v>829</v>
      </c>
      <c r="G19" s="14">
        <v>226</v>
      </c>
      <c r="H19" s="14">
        <v>798</v>
      </c>
      <c r="I19" s="14">
        <v>690</v>
      </c>
      <c r="J19" s="14">
        <v>2640</v>
      </c>
      <c r="K19" s="47">
        <v>4354</v>
      </c>
      <c r="L19" s="14">
        <v>1117</v>
      </c>
      <c r="M19" s="14">
        <v>1229</v>
      </c>
      <c r="N19" s="14">
        <v>288</v>
      </c>
      <c r="O19" s="14">
        <v>-2032</v>
      </c>
      <c r="P19" s="47">
        <v>602</v>
      </c>
      <c r="Q19" s="14">
        <v>358</v>
      </c>
      <c r="R19" s="94">
        <v>458</v>
      </c>
      <c r="S19" s="94">
        <v>1795</v>
      </c>
      <c r="T19" s="14">
        <v>2971</v>
      </c>
      <c r="U19" s="47">
        <v>5582</v>
      </c>
    </row>
    <row r="20" spans="1:23" x14ac:dyDescent="0.35">
      <c r="A20" t="s">
        <v>132</v>
      </c>
      <c r="B20" s="14">
        <v>0</v>
      </c>
      <c r="C20" s="14">
        <v>0</v>
      </c>
      <c r="D20" s="14">
        <v>0</v>
      </c>
      <c r="E20" s="14">
        <v>0</v>
      </c>
      <c r="F20" s="47">
        <v>0</v>
      </c>
      <c r="G20" s="14">
        <v>0</v>
      </c>
      <c r="H20" s="14">
        <v>0</v>
      </c>
      <c r="I20" s="14">
        <v>0</v>
      </c>
      <c r="J20" s="14">
        <v>0</v>
      </c>
      <c r="K20" s="47">
        <v>0</v>
      </c>
      <c r="L20" s="14">
        <v>0</v>
      </c>
      <c r="M20" s="14">
        <v>0</v>
      </c>
      <c r="N20" s="14">
        <v>0</v>
      </c>
      <c r="O20" s="14">
        <v>6478</v>
      </c>
      <c r="P20" s="47">
        <v>6478</v>
      </c>
      <c r="Q20" s="14">
        <v>1884</v>
      </c>
      <c r="R20" s="94">
        <v>1897</v>
      </c>
      <c r="S20" s="94">
        <v>1915</v>
      </c>
      <c r="T20" s="14">
        <v>1945</v>
      </c>
      <c r="U20" s="47">
        <v>7641</v>
      </c>
    </row>
    <row r="21" spans="1:23" x14ac:dyDescent="0.35">
      <c r="A21" t="s">
        <v>9</v>
      </c>
      <c r="B21" s="14">
        <v>1496</v>
      </c>
      <c r="C21" s="14">
        <v>1719</v>
      </c>
      <c r="D21" s="14">
        <v>1914</v>
      </c>
      <c r="E21" s="14">
        <v>2082</v>
      </c>
      <c r="F21" s="47">
        <v>7211</v>
      </c>
      <c r="G21" s="14">
        <v>1894</v>
      </c>
      <c r="H21" s="14">
        <v>1875</v>
      </c>
      <c r="I21" s="14">
        <v>1749</v>
      </c>
      <c r="J21" s="14">
        <v>1834</v>
      </c>
      <c r="K21" s="47">
        <v>7352</v>
      </c>
      <c r="L21" s="14">
        <v>1680</v>
      </c>
      <c r="M21" s="14">
        <v>1630</v>
      </c>
      <c r="N21" s="14">
        <v>1574</v>
      </c>
      <c r="O21" s="14">
        <v>-723</v>
      </c>
      <c r="P21" s="47">
        <v>4161</v>
      </c>
      <c r="Q21" s="14">
        <v>1486</v>
      </c>
      <c r="R21" s="94">
        <v>1381</v>
      </c>
      <c r="S21" s="94">
        <v>1448</v>
      </c>
      <c r="T21" s="14">
        <v>1465</v>
      </c>
      <c r="U21" s="47">
        <v>5780</v>
      </c>
    </row>
    <row r="22" spans="1:23" x14ac:dyDescent="0.35">
      <c r="A22" t="s">
        <v>10</v>
      </c>
      <c r="B22" s="14">
        <v>423</v>
      </c>
      <c r="C22" s="14">
        <v>2157</v>
      </c>
      <c r="D22" s="14">
        <v>1019</v>
      </c>
      <c r="E22" s="14">
        <v>609</v>
      </c>
      <c r="F22" s="47">
        <v>4208</v>
      </c>
      <c r="G22" s="14">
        <v>1456</v>
      </c>
      <c r="H22" s="14">
        <v>1160</v>
      </c>
      <c r="I22" s="14">
        <v>2395</v>
      </c>
      <c r="J22" s="14">
        <v>755</v>
      </c>
      <c r="K22" s="47">
        <v>5766</v>
      </c>
      <c r="L22" s="14">
        <v>2175</v>
      </c>
      <c r="M22" s="14">
        <v>1033</v>
      </c>
      <c r="N22" s="14">
        <v>596</v>
      </c>
      <c r="O22" s="14">
        <v>-26965</v>
      </c>
      <c r="P22" s="47">
        <v>-23161</v>
      </c>
      <c r="Q22" s="14">
        <v>1038</v>
      </c>
      <c r="R22" s="94">
        <v>2801</v>
      </c>
      <c r="S22" s="94">
        <v>-292</v>
      </c>
      <c r="T22" s="14">
        <v>1794</v>
      </c>
      <c r="U22" s="47">
        <v>5341</v>
      </c>
    </row>
    <row r="23" spans="1:23" x14ac:dyDescent="0.35">
      <c r="A23" t="s">
        <v>369</v>
      </c>
      <c r="B23" s="14">
        <v>9456</v>
      </c>
      <c r="C23" s="14">
        <v>12633</v>
      </c>
      <c r="D23" s="14">
        <v>4415</v>
      </c>
      <c r="E23" s="14">
        <v>-4524</v>
      </c>
      <c r="F23" s="47">
        <v>21980</v>
      </c>
      <c r="G23" s="14">
        <v>22478</v>
      </c>
      <c r="H23" s="14">
        <v>1258</v>
      </c>
      <c r="I23" s="14">
        <v>-2756</v>
      </c>
      <c r="J23" s="14">
        <v>-3300</v>
      </c>
      <c r="K23" s="47">
        <v>17680</v>
      </c>
      <c r="L23" s="14">
        <v>-7672</v>
      </c>
      <c r="M23" s="14">
        <v>-3817</v>
      </c>
      <c r="N23" s="14">
        <v>-1791</v>
      </c>
      <c r="O23" s="14">
        <v>2367</v>
      </c>
      <c r="P23" s="47">
        <v>-10913</v>
      </c>
      <c r="Q23" s="14">
        <v>-22512</v>
      </c>
      <c r="R23" s="94">
        <v>-5811</v>
      </c>
      <c r="S23" s="94">
        <v>-10538</v>
      </c>
      <c r="T23" s="14">
        <v>1153</v>
      </c>
      <c r="U23" s="47">
        <v>-37708</v>
      </c>
    </row>
    <row r="24" spans="1:23" ht="15" thickBot="1" x14ac:dyDescent="0.4">
      <c r="A24" t="s">
        <v>370</v>
      </c>
      <c r="B24" s="14">
        <v>0</v>
      </c>
      <c r="C24" s="14">
        <v>0</v>
      </c>
      <c r="D24" s="14"/>
      <c r="E24" s="14">
        <v>0</v>
      </c>
      <c r="F24" s="47">
        <v>0</v>
      </c>
      <c r="G24" s="14">
        <v>0</v>
      </c>
      <c r="H24" s="14">
        <v>0</v>
      </c>
      <c r="I24" s="14">
        <v>0</v>
      </c>
      <c r="J24" s="14">
        <v>0</v>
      </c>
      <c r="K24" s="47">
        <v>0</v>
      </c>
      <c r="L24" s="14">
        <v>0</v>
      </c>
      <c r="M24" s="14">
        <v>0</v>
      </c>
      <c r="N24" s="14">
        <v>0</v>
      </c>
      <c r="O24" s="14">
        <v>0</v>
      </c>
      <c r="P24" s="47">
        <v>0</v>
      </c>
      <c r="Q24" s="14">
        <v>-5366</v>
      </c>
      <c r="R24" s="94">
        <v>-5974</v>
      </c>
      <c r="S24" s="94">
        <v>314</v>
      </c>
      <c r="T24" s="14">
        <v>-5552</v>
      </c>
      <c r="U24" s="47">
        <v>-16578</v>
      </c>
    </row>
    <row r="25" spans="1:23" ht="15" thickBot="1" x14ac:dyDescent="0.4">
      <c r="A25" s="7"/>
      <c r="B25" s="15">
        <v>18057</v>
      </c>
      <c r="C25" s="15">
        <v>24967</v>
      </c>
      <c r="D25" s="15">
        <v>19030</v>
      </c>
      <c r="E25" s="15">
        <v>11301</v>
      </c>
      <c r="F25" s="42">
        <v>73355</v>
      </c>
      <c r="G25" s="15">
        <v>37135</v>
      </c>
      <c r="H25" s="15">
        <v>16890</v>
      </c>
      <c r="I25" s="15">
        <v>15273</v>
      </c>
      <c r="J25" s="15">
        <v>14571</v>
      </c>
      <c r="K25" s="42">
        <v>83869</v>
      </c>
      <c r="L25" s="15">
        <v>10123</v>
      </c>
      <c r="M25" s="15">
        <v>13930</v>
      </c>
      <c r="N25" s="15">
        <v>15624</v>
      </c>
      <c r="O25" s="15">
        <v>-641</v>
      </c>
      <c r="P25" s="42">
        <v>39036</v>
      </c>
      <c r="Q25" s="15">
        <v>-9344</v>
      </c>
      <c r="R25" s="34">
        <v>9130</v>
      </c>
      <c r="S25" s="34">
        <v>12274</v>
      </c>
      <c r="T25" s="15">
        <v>24674</v>
      </c>
      <c r="U25" s="42">
        <v>36734</v>
      </c>
      <c r="W25" s="52"/>
    </row>
    <row r="26" spans="1:23" x14ac:dyDescent="0.35">
      <c r="A26" s="6" t="s">
        <v>12</v>
      </c>
      <c r="B26" s="14">
        <v>23804</v>
      </c>
      <c r="C26" s="14">
        <v>14376</v>
      </c>
      <c r="D26" s="14">
        <v>1270</v>
      </c>
      <c r="E26" s="14">
        <v>60245</v>
      </c>
      <c r="F26" s="47">
        <v>99695</v>
      </c>
      <c r="G26" s="14">
        <v>-62661</v>
      </c>
      <c r="H26" s="14">
        <v>-86957</v>
      </c>
      <c r="I26" s="14">
        <v>-27926</v>
      </c>
      <c r="J26" s="14">
        <v>21452</v>
      </c>
      <c r="K26" s="47">
        <v>-156092</v>
      </c>
      <c r="L26" s="14">
        <v>14619</v>
      </c>
      <c r="M26" s="14">
        <v>10627</v>
      </c>
      <c r="N26" s="14">
        <v>-20419</v>
      </c>
      <c r="O26" s="14">
        <v>-9755</v>
      </c>
      <c r="P26" s="47">
        <v>-4928</v>
      </c>
      <c r="Q26" s="14">
        <v>-36813</v>
      </c>
      <c r="R26" s="94">
        <v>-74335</v>
      </c>
      <c r="S26" s="94">
        <v>-52728</v>
      </c>
      <c r="T26" s="14">
        <v>-161308</v>
      </c>
      <c r="U26" s="47">
        <v>-325184</v>
      </c>
      <c r="V26" s="52"/>
    </row>
    <row r="27" spans="1:23" x14ac:dyDescent="0.35">
      <c r="A27" t="s">
        <v>100</v>
      </c>
      <c r="B27" s="94">
        <v>9577</v>
      </c>
      <c r="C27" s="94">
        <v>13824</v>
      </c>
      <c r="D27" s="94">
        <v>7094</v>
      </c>
      <c r="E27" s="94">
        <v>30844</v>
      </c>
      <c r="F27" s="47">
        <v>61339</v>
      </c>
      <c r="G27" s="94">
        <v>16940</v>
      </c>
      <c r="H27" s="94">
        <v>-4501</v>
      </c>
      <c r="I27" s="94">
        <v>8406</v>
      </c>
      <c r="J27" s="94">
        <v>5734</v>
      </c>
      <c r="K27" s="47">
        <v>26580</v>
      </c>
      <c r="L27" s="94">
        <v>12280</v>
      </c>
      <c r="M27" s="94">
        <v>7818</v>
      </c>
      <c r="N27" s="94">
        <v>-8184</v>
      </c>
      <c r="O27" s="94">
        <v>10517</v>
      </c>
      <c r="P27" s="47">
        <v>22430</v>
      </c>
      <c r="Q27" s="94">
        <v>-2613</v>
      </c>
      <c r="R27" s="94">
        <v>-2823.4</v>
      </c>
      <c r="S27" s="94">
        <v>7184</v>
      </c>
      <c r="T27" s="94">
        <v>-21556.6</v>
      </c>
      <c r="U27" s="47">
        <v>-19809</v>
      </c>
    </row>
    <row r="28" spans="1:23" ht="15" thickBot="1" x14ac:dyDescent="0.4">
      <c r="A28" t="s">
        <v>101</v>
      </c>
      <c r="B28" s="94">
        <v>-1922</v>
      </c>
      <c r="C28" s="94">
        <v>-7954</v>
      </c>
      <c r="D28" s="94">
        <v>-4739</v>
      </c>
      <c r="E28" s="94">
        <v>-4726</v>
      </c>
      <c r="F28" s="47">
        <v>-19342</v>
      </c>
      <c r="G28" s="94">
        <v>-12363</v>
      </c>
      <c r="H28" s="94">
        <v>-8406</v>
      </c>
      <c r="I28" s="94">
        <v>-11420</v>
      </c>
      <c r="J28" s="94">
        <v>7254</v>
      </c>
      <c r="K28" s="47">
        <v>-24936</v>
      </c>
      <c r="L28" s="94">
        <v>-4694</v>
      </c>
      <c r="M28" s="94">
        <v>222</v>
      </c>
      <c r="N28" s="94">
        <v>3181</v>
      </c>
      <c r="O28" s="94">
        <v>-11583</v>
      </c>
      <c r="P28" s="47">
        <v>-12874</v>
      </c>
      <c r="Q28" s="94">
        <v>-6132</v>
      </c>
      <c r="R28" s="94">
        <v>-14771.2</v>
      </c>
      <c r="S28" s="94">
        <v>-17317</v>
      </c>
      <c r="T28" s="94">
        <v>10608.199999999997</v>
      </c>
      <c r="U28" s="47">
        <v>-27612</v>
      </c>
    </row>
    <row r="29" spans="1:23" ht="15" thickBot="1" x14ac:dyDescent="0.4">
      <c r="A29" s="7"/>
      <c r="B29" s="15">
        <v>7655</v>
      </c>
      <c r="C29" s="15">
        <v>5870</v>
      </c>
      <c r="D29" s="15">
        <v>2355</v>
      </c>
      <c r="E29" s="15">
        <v>26118</v>
      </c>
      <c r="F29" s="42">
        <v>41997</v>
      </c>
      <c r="G29" s="15">
        <v>4577</v>
      </c>
      <c r="H29" s="15">
        <v>-12907</v>
      </c>
      <c r="I29" s="15">
        <v>-3014</v>
      </c>
      <c r="J29" s="15">
        <v>12988</v>
      </c>
      <c r="K29" s="42">
        <v>1644</v>
      </c>
      <c r="L29" s="15">
        <v>7586</v>
      </c>
      <c r="M29" s="15">
        <v>8040</v>
      </c>
      <c r="N29" s="15">
        <v>-5003</v>
      </c>
      <c r="O29" s="15">
        <v>-1067</v>
      </c>
      <c r="P29" s="42">
        <v>9556</v>
      </c>
      <c r="Q29" s="15">
        <v>-8745</v>
      </c>
      <c r="R29" s="34">
        <v>-17595</v>
      </c>
      <c r="S29" s="34">
        <v>-10133</v>
      </c>
      <c r="T29" s="15">
        <v>-10948</v>
      </c>
      <c r="U29" s="42">
        <v>-47421</v>
      </c>
      <c r="V29" s="52"/>
    </row>
    <row r="30" spans="1:23" ht="15" thickBot="1" x14ac:dyDescent="0.4">
      <c r="A30" s="8" t="s">
        <v>13</v>
      </c>
      <c r="B30" s="12">
        <v>16149</v>
      </c>
      <c r="C30" s="12">
        <v>8507</v>
      </c>
      <c r="D30" s="12">
        <v>-1085</v>
      </c>
      <c r="E30" s="12">
        <v>34127</v>
      </c>
      <c r="F30" s="44">
        <v>57698</v>
      </c>
      <c r="G30" s="12">
        <v>-67239</v>
      </c>
      <c r="H30" s="12">
        <v>-74050</v>
      </c>
      <c r="I30" s="12">
        <v>-24912</v>
      </c>
      <c r="J30" s="12">
        <v>8465</v>
      </c>
      <c r="K30" s="44">
        <v>-157736</v>
      </c>
      <c r="L30" s="12">
        <v>7033</v>
      </c>
      <c r="M30" s="12">
        <v>2587</v>
      </c>
      <c r="N30" s="12">
        <v>-15415</v>
      </c>
      <c r="O30" s="12">
        <v>-8689</v>
      </c>
      <c r="P30" s="44">
        <v>-14484</v>
      </c>
      <c r="Q30" s="12">
        <v>-28068</v>
      </c>
      <c r="R30" s="20">
        <v>-56740</v>
      </c>
      <c r="S30" s="20">
        <v>-42595</v>
      </c>
      <c r="T30" s="12">
        <v>-150360</v>
      </c>
      <c r="U30" s="44">
        <v>-277763</v>
      </c>
      <c r="V30" s="52"/>
    </row>
    <row r="31" spans="1:23" ht="29.25" customHeight="1" thickTop="1" x14ac:dyDescent="0.35">
      <c r="A31" s="6" t="s">
        <v>14</v>
      </c>
      <c r="B31" s="1"/>
      <c r="C31" s="1"/>
      <c r="D31" s="1"/>
      <c r="E31" s="1"/>
      <c r="F31" s="48"/>
      <c r="G31" s="1"/>
      <c r="H31" s="1"/>
      <c r="I31" s="1"/>
      <c r="J31" s="1"/>
      <c r="K31" s="48"/>
      <c r="L31" s="1"/>
      <c r="M31" s="1"/>
      <c r="N31" s="1"/>
      <c r="O31" s="1"/>
      <c r="P31" s="48"/>
      <c r="Q31" s="1"/>
      <c r="R31" s="181"/>
      <c r="S31" s="181"/>
      <c r="T31" s="1"/>
      <c r="U31" s="48"/>
    </row>
    <row r="32" spans="1:23" ht="29" x14ac:dyDescent="0.35">
      <c r="A32" s="4" t="s">
        <v>371</v>
      </c>
      <c r="B32" s="14">
        <v>-3901</v>
      </c>
      <c r="C32" s="14">
        <v>-4778</v>
      </c>
      <c r="D32" s="14">
        <v>122</v>
      </c>
      <c r="E32" s="14">
        <v>4167</v>
      </c>
      <c r="F32" s="47">
        <v>-4390</v>
      </c>
      <c r="G32" s="14">
        <v>2258</v>
      </c>
      <c r="H32" s="14">
        <v>-8941</v>
      </c>
      <c r="I32" s="14">
        <v>-2571</v>
      </c>
      <c r="J32" s="14">
        <v>48</v>
      </c>
      <c r="K32" s="47">
        <v>-9206</v>
      </c>
      <c r="L32" s="14">
        <v>12983</v>
      </c>
      <c r="M32" s="14">
        <v>-3147</v>
      </c>
      <c r="N32" s="14">
        <v>1417</v>
      </c>
      <c r="O32" s="14">
        <v>679</v>
      </c>
      <c r="P32" s="47">
        <v>11932</v>
      </c>
      <c r="Q32" s="14">
        <v>15243</v>
      </c>
      <c r="R32" s="94">
        <v>11927</v>
      </c>
      <c r="S32" s="94">
        <v>-12057</v>
      </c>
      <c r="T32" s="14">
        <v>-269</v>
      </c>
      <c r="U32" s="47">
        <v>14844</v>
      </c>
    </row>
    <row r="33" spans="1:21" ht="29" x14ac:dyDescent="0.35">
      <c r="A33" s="4" t="s">
        <v>15</v>
      </c>
      <c r="B33" s="14">
        <v>0</v>
      </c>
      <c r="C33" s="14">
        <v>-2057</v>
      </c>
      <c r="D33" s="14">
        <v>-12378</v>
      </c>
      <c r="E33" s="14">
        <v>26300</v>
      </c>
      <c r="F33" s="47">
        <v>11865</v>
      </c>
      <c r="G33" s="14">
        <v>-21307</v>
      </c>
      <c r="H33" s="14">
        <v>-1557</v>
      </c>
      <c r="I33" s="14">
        <v>11052</v>
      </c>
      <c r="J33" s="14">
        <v>19136</v>
      </c>
      <c r="K33" s="47">
        <v>7324</v>
      </c>
      <c r="L33" s="14">
        <v>5150</v>
      </c>
      <c r="M33" s="14">
        <v>2484</v>
      </c>
      <c r="N33" s="14">
        <v>-2052</v>
      </c>
      <c r="O33" s="14">
        <v>-10480</v>
      </c>
      <c r="P33" s="47">
        <v>-4898</v>
      </c>
      <c r="Q33" s="14">
        <v>-5663</v>
      </c>
      <c r="R33" s="94">
        <v>-18395</v>
      </c>
      <c r="S33" s="94">
        <v>-15754</v>
      </c>
      <c r="T33" s="14">
        <v>16363</v>
      </c>
      <c r="U33" s="47">
        <v>-23449</v>
      </c>
    </row>
    <row r="34" spans="1:21" ht="15" thickBot="1" x14ac:dyDescent="0.4">
      <c r="A34" s="4" t="s">
        <v>372</v>
      </c>
      <c r="B34" s="14">
        <v>0</v>
      </c>
      <c r="C34" s="14">
        <v>0</v>
      </c>
      <c r="D34" s="14">
        <v>0</v>
      </c>
      <c r="E34" s="14">
        <v>0</v>
      </c>
      <c r="F34" s="47">
        <v>0</v>
      </c>
      <c r="G34" s="14">
        <v>0</v>
      </c>
      <c r="H34" s="14">
        <v>0</v>
      </c>
      <c r="I34" s="14">
        <v>0</v>
      </c>
      <c r="J34" s="14">
        <v>0</v>
      </c>
      <c r="K34" s="47">
        <v>0</v>
      </c>
      <c r="L34" s="14">
        <v>0</v>
      </c>
      <c r="M34" s="14">
        <v>0</v>
      </c>
      <c r="N34" s="14">
        <v>0</v>
      </c>
      <c r="O34" s="14">
        <v>0</v>
      </c>
      <c r="P34" s="47">
        <v>0</v>
      </c>
      <c r="Q34" s="14">
        <v>0</v>
      </c>
      <c r="R34" s="94">
        <v>-301</v>
      </c>
      <c r="S34" s="94">
        <v>0</v>
      </c>
      <c r="T34" s="14">
        <v>14</v>
      </c>
      <c r="U34" s="47">
        <v>-287</v>
      </c>
    </row>
    <row r="35" spans="1:21" ht="15" thickBot="1" x14ac:dyDescent="0.4">
      <c r="A35" s="8" t="s">
        <v>16</v>
      </c>
      <c r="B35" s="12">
        <v>12248</v>
      </c>
      <c r="C35" s="12">
        <v>1672</v>
      </c>
      <c r="D35" s="12">
        <v>-13341</v>
      </c>
      <c r="E35" s="12">
        <v>64594</v>
      </c>
      <c r="F35" s="44">
        <v>65173</v>
      </c>
      <c r="G35" s="12">
        <v>-86288</v>
      </c>
      <c r="H35" s="12">
        <v>-84548</v>
      </c>
      <c r="I35" s="12">
        <v>-16431</v>
      </c>
      <c r="J35" s="12">
        <v>27649</v>
      </c>
      <c r="K35" s="44">
        <v>-159618</v>
      </c>
      <c r="L35" s="12">
        <v>25166</v>
      </c>
      <c r="M35" s="12">
        <v>1924</v>
      </c>
      <c r="N35" s="12">
        <v>-16050</v>
      </c>
      <c r="O35" s="12">
        <v>-18490</v>
      </c>
      <c r="P35" s="44">
        <v>-7450</v>
      </c>
      <c r="Q35" s="12">
        <v>-18488</v>
      </c>
      <c r="R35" s="20">
        <v>-63509</v>
      </c>
      <c r="S35" s="20">
        <v>-70406</v>
      </c>
      <c r="T35" s="12">
        <v>-134252</v>
      </c>
      <c r="U35" s="44">
        <v>-286655</v>
      </c>
    </row>
    <row r="36" spans="1:21" ht="24.75" customHeight="1" thickTop="1" thickBot="1" x14ac:dyDescent="0.4">
      <c r="A36" s="6" t="s">
        <v>133</v>
      </c>
      <c r="B36" s="1">
        <v>0.26</v>
      </c>
      <c r="C36" s="1">
        <v>0.14000000000000001</v>
      </c>
      <c r="D36" s="1">
        <v>-0.02</v>
      </c>
      <c r="E36" s="1">
        <v>0.55000000000000004</v>
      </c>
      <c r="F36" s="48">
        <v>0.93</v>
      </c>
      <c r="G36" s="1">
        <v>-1.08</v>
      </c>
      <c r="H36" s="1">
        <v>-1.18</v>
      </c>
      <c r="I36" s="1">
        <v>-0.4</v>
      </c>
      <c r="J36" s="1">
        <v>0.13999999999999968</v>
      </c>
      <c r="K36" s="48">
        <v>-2.52</v>
      </c>
      <c r="L36" s="1">
        <v>0.11</v>
      </c>
      <c r="M36" s="1">
        <v>0.04</v>
      </c>
      <c r="N36" s="1">
        <v>-0.22</v>
      </c>
      <c r="O36" s="1">
        <v>-0.13999999999999999</v>
      </c>
      <c r="P36" s="48">
        <v>-0.21</v>
      </c>
      <c r="Q36" s="1">
        <v>-0.36</v>
      </c>
      <c r="R36" s="181">
        <v>-0.74</v>
      </c>
      <c r="S36" s="181">
        <v>-0.56000000000000005</v>
      </c>
      <c r="T36" s="1">
        <v>-1.94</v>
      </c>
      <c r="U36" s="48">
        <v>-3.6</v>
      </c>
    </row>
    <row r="37" spans="1:21" ht="15.5" thickTop="1" thickBot="1" x14ac:dyDescent="0.4">
      <c r="A37" s="9" t="s">
        <v>134</v>
      </c>
      <c r="B37" s="10">
        <v>0.26</v>
      </c>
      <c r="C37" s="10">
        <v>0.14000000000000001</v>
      </c>
      <c r="D37" s="10">
        <v>-0.02</v>
      </c>
      <c r="E37" s="10">
        <v>0.55000000000000004</v>
      </c>
      <c r="F37" s="49">
        <v>0.93</v>
      </c>
      <c r="G37" s="10">
        <v>-1.08</v>
      </c>
      <c r="H37" s="10">
        <v>-1.18</v>
      </c>
      <c r="I37" s="10">
        <v>-0.4</v>
      </c>
      <c r="J37" s="10">
        <v>0.13999999999999968</v>
      </c>
      <c r="K37" s="49">
        <v>-2.52</v>
      </c>
      <c r="L37" s="10">
        <v>0.11</v>
      </c>
      <c r="M37" s="10">
        <v>0.04</v>
      </c>
      <c r="N37" s="10">
        <v>-0.22</v>
      </c>
      <c r="O37" s="10">
        <v>-0.13999999999999999</v>
      </c>
      <c r="P37" s="49">
        <v>-0.21</v>
      </c>
      <c r="Q37" s="10">
        <v>-0.36</v>
      </c>
      <c r="R37" s="202">
        <v>-0.74</v>
      </c>
      <c r="S37" s="202">
        <v>-0.56000000000000005</v>
      </c>
      <c r="T37" s="10">
        <v>-1.94</v>
      </c>
      <c r="U37" s="49">
        <v>-3.6</v>
      </c>
    </row>
    <row r="38" spans="1:21" ht="15" thickTop="1" x14ac:dyDescent="0.35"/>
  </sheetData>
  <phoneticPr fontId="5" type="noConversion"/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dimension ref="A1:Q55"/>
  <sheetViews>
    <sheetView showGridLines="0" zoomScale="80" zoomScaleNormal="80" workbookViewId="0"/>
  </sheetViews>
  <sheetFormatPr defaultColWidth="9.1796875" defaultRowHeight="14.5" x14ac:dyDescent="0.35"/>
  <cols>
    <col min="1" max="1" width="60.7265625" customWidth="1"/>
    <col min="2" max="15" width="18.7265625" customWidth="1"/>
    <col min="16" max="16" width="19.453125" customWidth="1"/>
    <col min="17" max="17" width="18.7265625" customWidth="1"/>
  </cols>
  <sheetData>
    <row r="1" spans="1:17" ht="18.5" x14ac:dyDescent="0.45">
      <c r="A1" s="2" t="s">
        <v>18</v>
      </c>
    </row>
    <row r="2" spans="1:17" x14ac:dyDescent="0.35">
      <c r="A2" s="3" t="s">
        <v>45</v>
      </c>
    </row>
    <row r="3" spans="1:17" x14ac:dyDescent="0.35">
      <c r="A3" t="s">
        <v>46</v>
      </c>
    </row>
    <row r="4" spans="1:17" x14ac:dyDescent="0.35">
      <c r="A4" s="16" t="s">
        <v>0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1</v>
      </c>
      <c r="O4" s="16" t="s">
        <v>1</v>
      </c>
      <c r="Q4" s="16" t="s">
        <v>2</v>
      </c>
    </row>
    <row r="5" spans="1:17" ht="15" thickBot="1" x14ac:dyDescent="0.4">
      <c r="A5" s="5"/>
      <c r="B5" s="45" t="s">
        <v>186</v>
      </c>
      <c r="C5" s="45" t="s">
        <v>187</v>
      </c>
      <c r="D5" s="45" t="s">
        <v>188</v>
      </c>
      <c r="E5" s="64" t="s">
        <v>140</v>
      </c>
      <c r="F5" s="45" t="s">
        <v>142</v>
      </c>
      <c r="G5" s="45" t="s">
        <v>141</v>
      </c>
      <c r="H5" s="45" t="s">
        <v>138</v>
      </c>
      <c r="I5" s="37" t="s">
        <v>107</v>
      </c>
      <c r="J5" s="45" t="s">
        <v>137</v>
      </c>
      <c r="K5" s="45" t="s">
        <v>136</v>
      </c>
      <c r="L5" s="45" t="s">
        <v>118</v>
      </c>
      <c r="M5" s="37" t="s">
        <v>22</v>
      </c>
      <c r="N5" s="27" t="s">
        <v>21</v>
      </c>
      <c r="O5" s="45" t="s">
        <v>352</v>
      </c>
      <c r="P5" s="45" t="s">
        <v>377</v>
      </c>
      <c r="Q5" s="64" t="s">
        <v>387</v>
      </c>
    </row>
    <row r="6" spans="1:17" x14ac:dyDescent="0.35">
      <c r="A6" s="6" t="s">
        <v>23</v>
      </c>
      <c r="E6" s="50"/>
      <c r="I6" s="50"/>
      <c r="M6" s="50"/>
      <c r="Q6" s="50"/>
    </row>
    <row r="7" spans="1:17" x14ac:dyDescent="0.35">
      <c r="A7" s="6" t="s">
        <v>24</v>
      </c>
      <c r="E7" s="50"/>
      <c r="I7" s="50"/>
      <c r="M7" s="50"/>
      <c r="Q7" s="50"/>
    </row>
    <row r="8" spans="1:17" x14ac:dyDescent="0.35">
      <c r="A8" t="s">
        <v>25</v>
      </c>
      <c r="B8" s="17">
        <v>9643</v>
      </c>
      <c r="C8" s="17">
        <v>23350</v>
      </c>
      <c r="D8" s="17">
        <v>31013</v>
      </c>
      <c r="E8" s="39">
        <v>28233</v>
      </c>
      <c r="F8" s="17">
        <v>22429</v>
      </c>
      <c r="G8" s="17">
        <v>10363</v>
      </c>
      <c r="H8" s="17">
        <v>1176</v>
      </c>
      <c r="I8" s="39">
        <v>55769</v>
      </c>
      <c r="J8" s="17">
        <v>23063</v>
      </c>
      <c r="K8" s="17">
        <v>47695</v>
      </c>
      <c r="L8" s="17">
        <v>64822</v>
      </c>
      <c r="M8" s="39">
        <v>77318</v>
      </c>
      <c r="N8" s="17">
        <v>26604</v>
      </c>
      <c r="O8" s="17">
        <v>50274</v>
      </c>
      <c r="P8" s="17">
        <v>39832</v>
      </c>
      <c r="Q8" s="39">
        <v>49987</v>
      </c>
    </row>
    <row r="9" spans="1:17" x14ac:dyDescent="0.35">
      <c r="A9" t="s">
        <v>139</v>
      </c>
      <c r="B9" s="21">
        <v>349806</v>
      </c>
      <c r="C9" s="21">
        <v>425764</v>
      </c>
      <c r="D9" s="21">
        <v>445116</v>
      </c>
      <c r="E9" s="40">
        <v>531736</v>
      </c>
      <c r="F9" s="21">
        <v>448615</v>
      </c>
      <c r="G9" s="21">
        <v>262914</v>
      </c>
      <c r="H9" s="21">
        <v>363483</v>
      </c>
      <c r="I9" s="40">
        <v>426408</v>
      </c>
      <c r="J9" s="21">
        <v>425924</v>
      </c>
      <c r="K9" s="21">
        <v>376209</v>
      </c>
      <c r="L9" s="21">
        <v>423091</v>
      </c>
      <c r="M9" s="40">
        <v>396535</v>
      </c>
      <c r="N9" s="21">
        <v>398193</v>
      </c>
      <c r="O9" s="21">
        <v>267069</v>
      </c>
      <c r="P9" s="21">
        <v>322395</v>
      </c>
      <c r="Q9" s="40">
        <v>366224</v>
      </c>
    </row>
    <row r="10" spans="1:17" x14ac:dyDescent="0.35">
      <c r="A10" t="s">
        <v>119</v>
      </c>
      <c r="B10" s="21">
        <v>488067</v>
      </c>
      <c r="C10" s="21">
        <v>735021</v>
      </c>
      <c r="D10" s="21">
        <v>724286</v>
      </c>
      <c r="E10" s="40">
        <v>17375</v>
      </c>
      <c r="F10" s="21">
        <v>15265</v>
      </c>
      <c r="G10" s="21">
        <v>18394</v>
      </c>
      <c r="H10" s="21">
        <v>20029</v>
      </c>
      <c r="I10" s="40">
        <v>657036</v>
      </c>
      <c r="J10" s="21">
        <v>640197</v>
      </c>
      <c r="K10" s="21">
        <v>659908</v>
      </c>
      <c r="L10" s="21">
        <v>698509</v>
      </c>
      <c r="M10" s="40">
        <v>567698</v>
      </c>
      <c r="N10" s="21">
        <v>637974</v>
      </c>
      <c r="O10" s="21">
        <v>770201</v>
      </c>
      <c r="P10" s="21">
        <v>843805</v>
      </c>
      <c r="Q10" s="40">
        <v>732096</v>
      </c>
    </row>
    <row r="11" spans="1:17" x14ac:dyDescent="0.35">
      <c r="A11" t="s">
        <v>26</v>
      </c>
      <c r="B11" s="21">
        <v>29413</v>
      </c>
      <c r="C11" s="21">
        <v>30375</v>
      </c>
      <c r="D11" s="21">
        <v>36930</v>
      </c>
      <c r="E11" s="40">
        <v>672243</v>
      </c>
      <c r="F11" s="21">
        <v>748394</v>
      </c>
      <c r="G11" s="21">
        <v>729898</v>
      </c>
      <c r="H11" s="21">
        <v>712600</v>
      </c>
      <c r="I11" s="40">
        <v>18759</v>
      </c>
      <c r="J11" s="21">
        <v>15610</v>
      </c>
      <c r="K11" s="21">
        <v>14222</v>
      </c>
      <c r="L11" s="21">
        <v>31166</v>
      </c>
      <c r="M11" s="40">
        <v>21396</v>
      </c>
      <c r="N11" s="21">
        <v>24903</v>
      </c>
      <c r="O11" s="21">
        <v>30883</v>
      </c>
      <c r="P11" s="21">
        <v>17081</v>
      </c>
      <c r="Q11" s="40">
        <v>40142</v>
      </c>
    </row>
    <row r="12" spans="1:17" x14ac:dyDescent="0.35">
      <c r="A12" t="s">
        <v>120</v>
      </c>
      <c r="B12" s="21">
        <v>0</v>
      </c>
      <c r="C12" s="21">
        <v>2778</v>
      </c>
      <c r="D12" s="21">
        <v>0</v>
      </c>
      <c r="E12" s="40">
        <v>0</v>
      </c>
      <c r="F12" s="21">
        <v>0</v>
      </c>
      <c r="G12" s="21">
        <v>806</v>
      </c>
      <c r="H12" s="21">
        <v>3449</v>
      </c>
      <c r="I12" s="40">
        <v>4490</v>
      </c>
      <c r="J12" s="21">
        <v>2051</v>
      </c>
      <c r="K12" s="21">
        <v>356</v>
      </c>
      <c r="L12" s="21">
        <v>0</v>
      </c>
      <c r="M12" s="40">
        <v>442</v>
      </c>
      <c r="N12" s="21">
        <v>862</v>
      </c>
      <c r="O12" s="21">
        <v>2190</v>
      </c>
      <c r="P12" s="21">
        <v>2141</v>
      </c>
      <c r="Q12" s="40">
        <v>1720</v>
      </c>
    </row>
    <row r="13" spans="1:17" x14ac:dyDescent="0.35">
      <c r="A13" t="s">
        <v>27</v>
      </c>
      <c r="B13" s="21">
        <v>10510</v>
      </c>
      <c r="C13" s="21">
        <v>21816</v>
      </c>
      <c r="D13" s="21">
        <v>20563</v>
      </c>
      <c r="E13" s="40">
        <v>10094</v>
      </c>
      <c r="F13" s="21">
        <v>11696</v>
      </c>
      <c r="G13" s="21">
        <v>15787</v>
      </c>
      <c r="H13" s="21">
        <v>15011</v>
      </c>
      <c r="I13" s="40">
        <v>13308</v>
      </c>
      <c r="J13" s="21">
        <v>15497</v>
      </c>
      <c r="K13" s="21">
        <v>19489</v>
      </c>
      <c r="L13" s="21">
        <v>12433</v>
      </c>
      <c r="M13" s="40">
        <v>7549</v>
      </c>
      <c r="N13" s="21">
        <v>15785</v>
      </c>
      <c r="O13" s="21">
        <v>17650</v>
      </c>
      <c r="P13" s="21">
        <v>20972</v>
      </c>
      <c r="Q13" s="40">
        <v>16928</v>
      </c>
    </row>
    <row r="14" spans="1:17" ht="15" thickBot="1" x14ac:dyDescent="0.4">
      <c r="A14" s="5" t="s">
        <v>379</v>
      </c>
      <c r="B14" s="22">
        <v>0</v>
      </c>
      <c r="C14" s="22">
        <v>0</v>
      </c>
      <c r="D14" s="22">
        <v>0</v>
      </c>
      <c r="E14" s="41">
        <v>0</v>
      </c>
      <c r="F14" s="22">
        <v>0</v>
      </c>
      <c r="G14" s="22">
        <v>0</v>
      </c>
      <c r="H14" s="22">
        <v>0</v>
      </c>
      <c r="I14" s="41">
        <v>0</v>
      </c>
      <c r="J14" s="22">
        <v>0</v>
      </c>
      <c r="K14" s="22">
        <v>0</v>
      </c>
      <c r="L14" s="22">
        <v>0</v>
      </c>
      <c r="M14" s="41">
        <v>0</v>
      </c>
      <c r="N14" s="22">
        <v>0</v>
      </c>
      <c r="O14" s="22">
        <v>0</v>
      </c>
      <c r="P14" s="22">
        <v>117</v>
      </c>
      <c r="Q14" s="41">
        <v>0</v>
      </c>
    </row>
    <row r="15" spans="1:17" x14ac:dyDescent="0.35">
      <c r="B15" s="21">
        <v>887439</v>
      </c>
      <c r="C15" s="21">
        <v>1239105</v>
      </c>
      <c r="D15" s="21">
        <v>1257908</v>
      </c>
      <c r="E15" s="40">
        <v>1259681</v>
      </c>
      <c r="F15" s="21">
        <v>1246399</v>
      </c>
      <c r="G15" s="21">
        <v>1038162</v>
      </c>
      <c r="H15" s="21">
        <v>1115748</v>
      </c>
      <c r="I15" s="40">
        <v>1175770</v>
      </c>
      <c r="J15" s="21">
        <v>1122342</v>
      </c>
      <c r="K15" s="21">
        <v>1117879</v>
      </c>
      <c r="L15" s="21">
        <v>1230021</v>
      </c>
      <c r="M15" s="40">
        <v>1070938</v>
      </c>
      <c r="N15" s="21">
        <v>1104321</v>
      </c>
      <c r="O15" s="21">
        <v>1138267</v>
      </c>
      <c r="P15" s="21">
        <v>1246343</v>
      </c>
      <c r="Q15" s="40">
        <v>1207097</v>
      </c>
    </row>
    <row r="16" spans="1:17" x14ac:dyDescent="0.35">
      <c r="A16" t="s">
        <v>28</v>
      </c>
      <c r="B16" s="21">
        <v>226713</v>
      </c>
      <c r="C16" s="21">
        <v>271710</v>
      </c>
      <c r="D16" s="21">
        <v>267753</v>
      </c>
      <c r="E16" s="40">
        <v>268748</v>
      </c>
      <c r="F16" s="21">
        <v>265016</v>
      </c>
      <c r="G16" s="21">
        <v>253447</v>
      </c>
      <c r="H16" s="21">
        <v>240746</v>
      </c>
      <c r="I16" s="40">
        <v>232150</v>
      </c>
      <c r="J16" s="21">
        <v>233089</v>
      </c>
      <c r="K16" s="21">
        <v>231687</v>
      </c>
      <c r="L16" s="21">
        <v>228418</v>
      </c>
      <c r="M16" s="40">
        <v>221338</v>
      </c>
      <c r="N16" s="21">
        <v>214735</v>
      </c>
      <c r="O16" s="21">
        <v>205271</v>
      </c>
      <c r="P16" s="21">
        <v>199928</v>
      </c>
      <c r="Q16" s="40">
        <v>195783</v>
      </c>
    </row>
    <row r="17" spans="1:17" x14ac:dyDescent="0.35">
      <c r="A17" t="s">
        <v>29</v>
      </c>
      <c r="B17" s="21">
        <v>128504</v>
      </c>
      <c r="C17" s="21">
        <v>152620</v>
      </c>
      <c r="D17" s="21">
        <v>153454</v>
      </c>
      <c r="E17" s="40">
        <v>153323</v>
      </c>
      <c r="F17" s="21">
        <v>148957</v>
      </c>
      <c r="G17" s="21">
        <v>144400</v>
      </c>
      <c r="H17" s="21">
        <v>137410</v>
      </c>
      <c r="I17" s="40">
        <v>133373</v>
      </c>
      <c r="J17" s="21">
        <v>128117</v>
      </c>
      <c r="K17" s="21">
        <v>130681</v>
      </c>
      <c r="L17" s="21">
        <v>127492</v>
      </c>
      <c r="M17" s="40">
        <v>121761</v>
      </c>
      <c r="N17" s="21">
        <v>117404</v>
      </c>
      <c r="O17" s="21">
        <v>109659</v>
      </c>
      <c r="P17" s="21">
        <v>102156</v>
      </c>
      <c r="Q17" s="40">
        <v>107631</v>
      </c>
    </row>
    <row r="18" spans="1:17" x14ac:dyDescent="0.35">
      <c r="A18" t="s">
        <v>120</v>
      </c>
      <c r="B18" s="21">
        <v>0</v>
      </c>
      <c r="C18" s="21">
        <v>0</v>
      </c>
      <c r="D18" s="21">
        <v>0</v>
      </c>
      <c r="E18" s="40">
        <v>0</v>
      </c>
      <c r="F18" s="21">
        <v>0</v>
      </c>
      <c r="G18" s="21">
        <v>0</v>
      </c>
      <c r="H18" s="21">
        <v>0</v>
      </c>
      <c r="I18" s="40">
        <v>0</v>
      </c>
      <c r="J18" s="21">
        <v>0</v>
      </c>
      <c r="K18" s="21">
        <v>0</v>
      </c>
      <c r="L18" s="21">
        <v>0</v>
      </c>
      <c r="M18" s="40">
        <v>0</v>
      </c>
      <c r="N18" s="21">
        <v>12604</v>
      </c>
      <c r="O18" s="21">
        <v>18415</v>
      </c>
      <c r="P18" s="21">
        <v>28953</v>
      </c>
      <c r="Q18" s="40">
        <v>27800</v>
      </c>
    </row>
    <row r="19" spans="1:17" x14ac:dyDescent="0.35">
      <c r="A19" t="s">
        <v>30</v>
      </c>
      <c r="B19" s="21">
        <v>942999</v>
      </c>
      <c r="C19" s="21">
        <v>1226843</v>
      </c>
      <c r="D19" s="21">
        <v>1248338</v>
      </c>
      <c r="E19" s="40">
        <v>1250518</v>
      </c>
      <c r="F19" s="21">
        <v>1178138</v>
      </c>
      <c r="G19" s="21">
        <v>1164329</v>
      </c>
      <c r="H19" s="21">
        <v>1166289</v>
      </c>
      <c r="I19" s="40">
        <v>1177381</v>
      </c>
      <c r="J19" s="21">
        <v>1173257</v>
      </c>
      <c r="K19" s="21">
        <v>1168006</v>
      </c>
      <c r="L19" s="21">
        <v>1155071</v>
      </c>
      <c r="M19" s="40">
        <v>1144963</v>
      </c>
      <c r="N19" s="21">
        <v>1128857</v>
      </c>
      <c r="O19" s="21">
        <v>1100203</v>
      </c>
      <c r="P19" s="21">
        <v>1074105</v>
      </c>
      <c r="Q19" s="40">
        <v>986421</v>
      </c>
    </row>
    <row r="20" spans="1:17" x14ac:dyDescent="0.35">
      <c r="A20" t="s">
        <v>31</v>
      </c>
      <c r="B20" s="21">
        <v>0</v>
      </c>
      <c r="C20" s="21">
        <v>0</v>
      </c>
      <c r="D20" s="21">
        <v>0</v>
      </c>
      <c r="E20" s="40">
        <v>3879</v>
      </c>
      <c r="F20" s="21">
        <v>4038</v>
      </c>
      <c r="G20" s="21">
        <v>1576</v>
      </c>
      <c r="H20" s="21">
        <v>0</v>
      </c>
      <c r="I20" s="40">
        <v>319</v>
      </c>
      <c r="J20" s="21">
        <v>4941</v>
      </c>
      <c r="K20" s="21">
        <v>5353</v>
      </c>
      <c r="L20" s="21">
        <v>5503</v>
      </c>
      <c r="M20" s="40">
        <v>4116</v>
      </c>
      <c r="N20" s="21">
        <v>12710</v>
      </c>
      <c r="O20" s="21">
        <v>23763</v>
      </c>
      <c r="P20" s="21">
        <v>17383</v>
      </c>
      <c r="Q20" s="40">
        <v>14747</v>
      </c>
    </row>
    <row r="21" spans="1:17" x14ac:dyDescent="0.35">
      <c r="A21" t="s">
        <v>121</v>
      </c>
      <c r="B21" s="21">
        <v>19582</v>
      </c>
      <c r="C21" s="21">
        <v>18970</v>
      </c>
      <c r="D21" s="21">
        <v>18722</v>
      </c>
      <c r="E21" s="40">
        <v>19612</v>
      </c>
      <c r="F21" s="21">
        <v>35124</v>
      </c>
      <c r="G21" s="21">
        <v>35423</v>
      </c>
      <c r="H21" s="21">
        <v>37219</v>
      </c>
      <c r="I21" s="40">
        <v>36922</v>
      </c>
      <c r="J21" s="21">
        <v>37904</v>
      </c>
      <c r="K21" s="21">
        <v>34757</v>
      </c>
      <c r="L21" s="21">
        <v>33458</v>
      </c>
      <c r="M21" s="40">
        <v>36504</v>
      </c>
      <c r="N21" s="21">
        <v>30843</v>
      </c>
      <c r="O21" s="21">
        <v>30582</v>
      </c>
      <c r="P21" s="21">
        <v>30374</v>
      </c>
      <c r="Q21" s="40">
        <v>32126</v>
      </c>
    </row>
    <row r="22" spans="1:17" ht="15" thickBot="1" x14ac:dyDescent="0.4">
      <c r="A22" t="s">
        <v>380</v>
      </c>
      <c r="B22" s="21">
        <v>0</v>
      </c>
      <c r="C22" s="21">
        <v>0</v>
      </c>
      <c r="D22" s="21">
        <v>0</v>
      </c>
      <c r="E22" s="40">
        <v>0</v>
      </c>
      <c r="F22" s="21">
        <v>0</v>
      </c>
      <c r="G22" s="21">
        <v>0</v>
      </c>
      <c r="H22" s="21">
        <v>0</v>
      </c>
      <c r="I22" s="40">
        <v>0</v>
      </c>
      <c r="J22" s="21">
        <v>0</v>
      </c>
      <c r="K22" s="21">
        <v>0</v>
      </c>
      <c r="L22" s="21">
        <v>0</v>
      </c>
      <c r="M22" s="40">
        <v>0</v>
      </c>
      <c r="N22" s="21">
        <v>0</v>
      </c>
      <c r="O22" s="21">
        <v>0</v>
      </c>
      <c r="P22" s="21">
        <v>10899</v>
      </c>
      <c r="Q22" s="40">
        <v>17665</v>
      </c>
    </row>
    <row r="23" spans="1:17" ht="15" thickBot="1" x14ac:dyDescent="0.4">
      <c r="A23" s="7"/>
      <c r="B23" s="18">
        <v>2205237</v>
      </c>
      <c r="C23" s="18">
        <v>2909248</v>
      </c>
      <c r="D23" s="18">
        <v>2946175</v>
      </c>
      <c r="E23" s="51">
        <v>2955761</v>
      </c>
      <c r="F23" s="18">
        <v>2877672</v>
      </c>
      <c r="G23" s="18">
        <v>2637337</v>
      </c>
      <c r="H23" s="18">
        <v>2697412</v>
      </c>
      <c r="I23" s="51">
        <v>2755915</v>
      </c>
      <c r="J23" s="18">
        <v>2699650</v>
      </c>
      <c r="K23" s="18">
        <v>2688363</v>
      </c>
      <c r="L23" s="18">
        <v>2779963</v>
      </c>
      <c r="M23" s="51">
        <v>2599620</v>
      </c>
      <c r="N23" s="18">
        <v>2621474</v>
      </c>
      <c r="O23" s="18">
        <v>2626160</v>
      </c>
      <c r="P23" s="18">
        <v>2710141</v>
      </c>
      <c r="Q23" s="51">
        <v>2589270</v>
      </c>
    </row>
    <row r="24" spans="1:17" x14ac:dyDescent="0.35">
      <c r="A24" s="6" t="s">
        <v>32</v>
      </c>
      <c r="B24" s="17"/>
      <c r="C24" s="17"/>
      <c r="D24" s="17"/>
      <c r="E24" s="39"/>
      <c r="F24" s="17"/>
      <c r="G24" s="17"/>
      <c r="H24" s="17"/>
      <c r="I24" s="39"/>
      <c r="J24" s="17"/>
      <c r="K24" s="17"/>
      <c r="L24" s="17"/>
      <c r="M24" s="39"/>
      <c r="N24" s="17"/>
      <c r="O24" s="17"/>
      <c r="P24" s="17"/>
      <c r="Q24" s="39"/>
    </row>
    <row r="25" spans="1:17" x14ac:dyDescent="0.35">
      <c r="A25" s="6" t="s">
        <v>24</v>
      </c>
      <c r="B25" s="17"/>
      <c r="C25" s="17"/>
      <c r="D25" s="17"/>
      <c r="E25" s="39"/>
      <c r="F25" s="17"/>
      <c r="G25" s="17"/>
      <c r="H25" s="17"/>
      <c r="I25" s="39"/>
      <c r="J25" s="17"/>
      <c r="K25" s="17"/>
      <c r="L25" s="17"/>
      <c r="M25" s="39"/>
      <c r="N25" s="17"/>
      <c r="O25" s="17"/>
      <c r="P25" s="17"/>
      <c r="Q25" s="39"/>
    </row>
    <row r="26" spans="1:17" x14ac:dyDescent="0.35">
      <c r="A26" t="s">
        <v>33</v>
      </c>
      <c r="B26" s="17">
        <v>0</v>
      </c>
      <c r="C26" s="17">
        <v>0</v>
      </c>
      <c r="D26" s="17">
        <v>0</v>
      </c>
      <c r="E26" s="39">
        <v>0</v>
      </c>
      <c r="F26" s="17">
        <v>0</v>
      </c>
      <c r="G26" s="17">
        <v>7773</v>
      </c>
      <c r="H26" s="17">
        <v>10000</v>
      </c>
      <c r="I26" s="39">
        <v>0</v>
      </c>
      <c r="J26" s="17">
        <v>0</v>
      </c>
      <c r="K26" s="17">
        <v>0</v>
      </c>
      <c r="L26" s="17">
        <v>0</v>
      </c>
      <c r="M26" s="39">
        <v>0</v>
      </c>
      <c r="N26" s="17">
        <v>1233</v>
      </c>
      <c r="O26" s="17">
        <v>0</v>
      </c>
      <c r="P26" s="17">
        <v>0</v>
      </c>
      <c r="Q26" s="39">
        <v>0</v>
      </c>
    </row>
    <row r="27" spans="1:17" x14ac:dyDescent="0.35">
      <c r="A27" t="s">
        <v>34</v>
      </c>
      <c r="B27" s="21">
        <v>341924</v>
      </c>
      <c r="C27" s="21">
        <v>500822</v>
      </c>
      <c r="D27" s="21">
        <v>475986</v>
      </c>
      <c r="E27" s="40">
        <v>581612</v>
      </c>
      <c r="F27" s="21">
        <v>537851</v>
      </c>
      <c r="G27" s="21">
        <v>378145</v>
      </c>
      <c r="H27" s="21">
        <v>483992</v>
      </c>
      <c r="I27" s="40">
        <v>523461</v>
      </c>
      <c r="J27" s="21">
        <v>417021</v>
      </c>
      <c r="K27" s="21">
        <v>441840</v>
      </c>
      <c r="L27" s="21">
        <v>486858</v>
      </c>
      <c r="M27" s="40">
        <v>458864</v>
      </c>
      <c r="N27" s="21">
        <v>434392</v>
      </c>
      <c r="O27" s="21">
        <v>466344</v>
      </c>
      <c r="P27" s="21">
        <v>481272</v>
      </c>
      <c r="Q27" s="40">
        <v>455368</v>
      </c>
    </row>
    <row r="28" spans="1:17" x14ac:dyDescent="0.35">
      <c r="A28" t="s">
        <v>35</v>
      </c>
      <c r="B28" s="21">
        <v>0</v>
      </c>
      <c r="C28" s="21">
        <v>0</v>
      </c>
      <c r="D28" s="21">
        <v>0</v>
      </c>
      <c r="E28" s="40">
        <v>0</v>
      </c>
      <c r="F28" s="21">
        <v>0</v>
      </c>
      <c r="G28" s="21">
        <v>0</v>
      </c>
      <c r="H28" s="21">
        <v>0</v>
      </c>
      <c r="I28" s="40">
        <v>0</v>
      </c>
      <c r="J28" s="21">
        <v>0</v>
      </c>
      <c r="K28" s="21"/>
      <c r="L28" s="21">
        <v>0</v>
      </c>
      <c r="M28" s="40">
        <v>1104</v>
      </c>
      <c r="N28" s="21">
        <v>1804</v>
      </c>
      <c r="O28" s="21">
        <v>1876</v>
      </c>
      <c r="P28" s="21">
        <v>2097</v>
      </c>
      <c r="Q28" s="40">
        <v>0</v>
      </c>
    </row>
    <row r="29" spans="1:17" x14ac:dyDescent="0.35">
      <c r="A29" t="s">
        <v>120</v>
      </c>
      <c r="B29" s="21">
        <v>401</v>
      </c>
      <c r="C29" s="21">
        <v>0</v>
      </c>
      <c r="D29" s="21">
        <v>2189</v>
      </c>
      <c r="E29" s="40">
        <v>4651</v>
      </c>
      <c r="F29" s="21">
        <v>4141</v>
      </c>
      <c r="G29" s="21">
        <v>2511</v>
      </c>
      <c r="H29" s="21">
        <v>2574</v>
      </c>
      <c r="I29" s="40">
        <v>1078</v>
      </c>
      <c r="J29" s="21">
        <v>650</v>
      </c>
      <c r="K29" s="21">
        <v>386</v>
      </c>
      <c r="L29" s="21">
        <v>1283</v>
      </c>
      <c r="M29" s="40">
        <v>1799</v>
      </c>
      <c r="N29" s="21">
        <v>2766</v>
      </c>
      <c r="O29" s="21">
        <v>2202</v>
      </c>
      <c r="P29" s="21">
        <v>2247</v>
      </c>
      <c r="Q29" s="40">
        <v>2837</v>
      </c>
    </row>
    <row r="30" spans="1:17" x14ac:dyDescent="0.35">
      <c r="A30" t="s">
        <v>122</v>
      </c>
      <c r="B30" s="21">
        <v>0</v>
      </c>
      <c r="C30" s="21">
        <v>0</v>
      </c>
      <c r="D30" s="21">
        <v>0</v>
      </c>
      <c r="E30" s="40">
        <v>0</v>
      </c>
      <c r="F30" s="21">
        <v>0</v>
      </c>
      <c r="G30" s="21">
        <v>0</v>
      </c>
      <c r="H30" s="21">
        <v>0</v>
      </c>
      <c r="I30" s="40">
        <v>0</v>
      </c>
      <c r="J30" s="21">
        <v>0</v>
      </c>
      <c r="K30" s="21">
        <v>69650</v>
      </c>
      <c r="L30" s="21">
        <v>68715</v>
      </c>
      <c r="M30" s="40">
        <v>0</v>
      </c>
      <c r="N30" s="21">
        <v>0</v>
      </c>
      <c r="O30" s="21">
        <v>0</v>
      </c>
      <c r="P30" s="21">
        <v>0</v>
      </c>
      <c r="Q30" s="40">
        <v>17901</v>
      </c>
    </row>
    <row r="31" spans="1:17" ht="15" thickBot="1" x14ac:dyDescent="0.4">
      <c r="A31" s="5" t="s">
        <v>123</v>
      </c>
      <c r="B31" s="22">
        <v>103349</v>
      </c>
      <c r="C31" s="22">
        <v>161783</v>
      </c>
      <c r="D31" s="22">
        <v>152773</v>
      </c>
      <c r="E31" s="41">
        <v>144524</v>
      </c>
      <c r="F31" s="22">
        <v>140797</v>
      </c>
      <c r="G31" s="22">
        <v>150247</v>
      </c>
      <c r="H31" s="22">
        <v>135017</v>
      </c>
      <c r="I31" s="41">
        <v>148610</v>
      </c>
      <c r="J31" s="22">
        <v>126136</v>
      </c>
      <c r="K31" s="22">
        <v>141397</v>
      </c>
      <c r="L31" s="22">
        <v>136142</v>
      </c>
      <c r="M31" s="41">
        <v>142860</v>
      </c>
      <c r="N31" s="22">
        <v>142090</v>
      </c>
      <c r="O31" s="22">
        <v>181577</v>
      </c>
      <c r="P31" s="22">
        <v>198680</v>
      </c>
      <c r="Q31" s="41">
        <v>167251</v>
      </c>
    </row>
    <row r="32" spans="1:17" x14ac:dyDescent="0.35">
      <c r="B32" s="21">
        <v>445674</v>
      </c>
      <c r="C32" s="21">
        <v>662605</v>
      </c>
      <c r="D32" s="21">
        <v>630948</v>
      </c>
      <c r="E32" s="40">
        <v>730787</v>
      </c>
      <c r="F32" s="21">
        <v>682789</v>
      </c>
      <c r="G32" s="21">
        <v>538676</v>
      </c>
      <c r="H32" s="21">
        <v>631583</v>
      </c>
      <c r="I32" s="40">
        <v>673149</v>
      </c>
      <c r="J32" s="21">
        <v>543807</v>
      </c>
      <c r="K32" s="21">
        <v>653273</v>
      </c>
      <c r="L32" s="21">
        <v>692998</v>
      </c>
      <c r="M32" s="40">
        <v>604627</v>
      </c>
      <c r="N32" s="21">
        <v>582285</v>
      </c>
      <c r="O32" s="21">
        <v>651999</v>
      </c>
      <c r="P32" s="21">
        <v>684296</v>
      </c>
      <c r="Q32" s="40">
        <v>643357</v>
      </c>
    </row>
    <row r="33" spans="1:17" x14ac:dyDescent="0.35">
      <c r="A33" t="s">
        <v>36</v>
      </c>
      <c r="B33" s="21">
        <v>10757</v>
      </c>
      <c r="C33" s="21">
        <v>17234</v>
      </c>
      <c r="D33" s="21">
        <v>13897</v>
      </c>
      <c r="E33" s="40">
        <v>11916</v>
      </c>
      <c r="F33" s="21">
        <v>8635</v>
      </c>
      <c r="G33" s="21">
        <v>18531</v>
      </c>
      <c r="H33" s="21">
        <v>20608</v>
      </c>
      <c r="I33" s="40">
        <v>21061</v>
      </c>
      <c r="J33" s="21">
        <v>8870</v>
      </c>
      <c r="K33" s="21">
        <v>14266</v>
      </c>
      <c r="L33" s="21">
        <v>13214</v>
      </c>
      <c r="M33" s="40">
        <v>11211</v>
      </c>
      <c r="N33" s="21">
        <v>3739</v>
      </c>
      <c r="O33" s="21">
        <v>3647</v>
      </c>
      <c r="P33" s="21">
        <v>3800</v>
      </c>
      <c r="Q33" s="40">
        <v>2927</v>
      </c>
    </row>
    <row r="34" spans="1:17" x14ac:dyDescent="0.35">
      <c r="A34" t="s">
        <v>37</v>
      </c>
      <c r="B34" s="21">
        <v>122359</v>
      </c>
      <c r="C34" s="21">
        <v>139503</v>
      </c>
      <c r="D34" s="21">
        <v>144097</v>
      </c>
      <c r="E34" s="40">
        <v>143999</v>
      </c>
      <c r="F34" s="21">
        <v>139507</v>
      </c>
      <c r="G34" s="21">
        <v>136487</v>
      </c>
      <c r="H34" s="21">
        <v>133550</v>
      </c>
      <c r="I34" s="40">
        <v>130674</v>
      </c>
      <c r="J34" s="21">
        <v>129476</v>
      </c>
      <c r="K34" s="21">
        <v>131354</v>
      </c>
      <c r="L34" s="21">
        <v>127170</v>
      </c>
      <c r="M34" s="40">
        <v>120414</v>
      </c>
      <c r="N34" s="21">
        <v>117740</v>
      </c>
      <c r="O34" s="21">
        <v>112076</v>
      </c>
      <c r="P34" s="21">
        <v>104423</v>
      </c>
      <c r="Q34" s="40">
        <v>114044</v>
      </c>
    </row>
    <row r="35" spans="1:17" x14ac:dyDescent="0.35">
      <c r="A35" t="s">
        <v>38</v>
      </c>
      <c r="B35" s="21">
        <v>3406</v>
      </c>
      <c r="C35" s="21">
        <v>4018</v>
      </c>
      <c r="D35" s="21">
        <v>3230</v>
      </c>
      <c r="E35" s="40">
        <v>2790</v>
      </c>
      <c r="F35" s="21">
        <v>1003</v>
      </c>
      <c r="G35" s="21">
        <v>1575</v>
      </c>
      <c r="H35" s="21">
        <v>2063</v>
      </c>
      <c r="I35" s="40">
        <v>3234</v>
      </c>
      <c r="J35" s="21">
        <v>4893</v>
      </c>
      <c r="K35" s="21">
        <v>5615</v>
      </c>
      <c r="L35" s="21">
        <v>3125</v>
      </c>
      <c r="M35" s="40">
        <v>2769</v>
      </c>
      <c r="N35" s="21">
        <v>2377</v>
      </c>
      <c r="O35" s="21">
        <v>1942</v>
      </c>
      <c r="P35" s="21">
        <v>1905</v>
      </c>
      <c r="Q35" s="40">
        <v>1497</v>
      </c>
    </row>
    <row r="36" spans="1:17" x14ac:dyDescent="0.35">
      <c r="A36" t="s">
        <v>39</v>
      </c>
      <c r="B36" s="21">
        <v>9863</v>
      </c>
      <c r="C36" s="21">
        <v>15021</v>
      </c>
      <c r="D36" s="21">
        <v>11333</v>
      </c>
      <c r="E36" s="40">
        <v>13354</v>
      </c>
      <c r="F36" s="21">
        <v>13974</v>
      </c>
      <c r="G36" s="21">
        <v>13574</v>
      </c>
      <c r="H36" s="21">
        <v>14542</v>
      </c>
      <c r="I36" s="40">
        <v>15608</v>
      </c>
      <c r="J36" s="21">
        <v>15102</v>
      </c>
      <c r="K36" s="21">
        <v>16186</v>
      </c>
      <c r="L36" s="21">
        <v>17054</v>
      </c>
      <c r="M36" s="40">
        <v>19818</v>
      </c>
      <c r="N36" s="21">
        <v>20285</v>
      </c>
      <c r="O36" s="21">
        <v>19376</v>
      </c>
      <c r="P36" s="21">
        <v>18608</v>
      </c>
      <c r="Q36" s="40">
        <v>20776</v>
      </c>
    </row>
    <row r="37" spans="1:17" x14ac:dyDescent="0.35">
      <c r="A37" t="s">
        <v>124</v>
      </c>
      <c r="B37" s="21">
        <v>65435</v>
      </c>
      <c r="C37" s="21">
        <v>68502</v>
      </c>
      <c r="D37" s="21">
        <v>65441</v>
      </c>
      <c r="E37" s="40">
        <v>62180</v>
      </c>
      <c r="F37" s="21">
        <v>67596</v>
      </c>
      <c r="G37" s="21">
        <v>69021</v>
      </c>
      <c r="H37" s="21">
        <v>65034</v>
      </c>
      <c r="I37" s="40">
        <v>56605</v>
      </c>
      <c r="J37" s="21">
        <v>62118</v>
      </c>
      <c r="K37" s="21">
        <v>62128</v>
      </c>
      <c r="L37" s="21">
        <v>60304</v>
      </c>
      <c r="M37" s="40">
        <v>63498</v>
      </c>
      <c r="N37" s="21">
        <v>65219</v>
      </c>
      <c r="O37" s="21">
        <v>58499</v>
      </c>
      <c r="P37" s="21">
        <v>64449</v>
      </c>
      <c r="Q37" s="40">
        <v>71299</v>
      </c>
    </row>
    <row r="38" spans="1:17" x14ac:dyDescent="0.35">
      <c r="A38" t="s">
        <v>40</v>
      </c>
      <c r="B38" s="21">
        <v>79907</v>
      </c>
      <c r="C38" s="21">
        <v>78008</v>
      </c>
      <c r="D38" s="21">
        <v>108125</v>
      </c>
      <c r="E38" s="40">
        <v>105023</v>
      </c>
      <c r="F38" s="21">
        <v>94562</v>
      </c>
      <c r="G38" s="21">
        <v>79839</v>
      </c>
      <c r="H38" s="21">
        <v>68205</v>
      </c>
      <c r="I38" s="40">
        <v>76689</v>
      </c>
      <c r="J38" s="21">
        <v>76612</v>
      </c>
      <c r="K38" s="21">
        <v>75480</v>
      </c>
      <c r="L38" s="21">
        <v>78741</v>
      </c>
      <c r="M38" s="40">
        <v>62806</v>
      </c>
      <c r="N38" s="21">
        <v>56331</v>
      </c>
      <c r="O38" s="21">
        <v>41406</v>
      </c>
      <c r="P38" s="21">
        <v>41155</v>
      </c>
      <c r="Q38" s="40">
        <v>56914</v>
      </c>
    </row>
    <row r="39" spans="1:17" x14ac:dyDescent="0.35">
      <c r="A39" t="s">
        <v>120</v>
      </c>
      <c r="B39" s="21">
        <v>2865</v>
      </c>
      <c r="C39" s="21">
        <v>15498</v>
      </c>
      <c r="D39" s="21">
        <v>19913</v>
      </c>
      <c r="E39" s="40">
        <v>15388</v>
      </c>
      <c r="F39" s="21">
        <v>37866</v>
      </c>
      <c r="G39" s="21">
        <v>39124</v>
      </c>
      <c r="H39" s="21">
        <v>36368</v>
      </c>
      <c r="I39" s="40">
        <v>33069</v>
      </c>
      <c r="J39" s="21">
        <v>25396</v>
      </c>
      <c r="K39" s="21">
        <v>21579</v>
      </c>
      <c r="L39" s="21">
        <v>19788</v>
      </c>
      <c r="M39" s="40">
        <v>30526</v>
      </c>
      <c r="N39" s="21">
        <v>15506</v>
      </c>
      <c r="O39" s="21">
        <v>10224</v>
      </c>
      <c r="P39" s="21">
        <v>9943</v>
      </c>
      <c r="Q39" s="40">
        <v>6067</v>
      </c>
    </row>
    <row r="40" spans="1:17" x14ac:dyDescent="0.35">
      <c r="A40" t="s">
        <v>125</v>
      </c>
      <c r="B40" s="21">
        <v>677732</v>
      </c>
      <c r="C40" s="21">
        <v>1104400</v>
      </c>
      <c r="D40" s="21">
        <v>1177505</v>
      </c>
      <c r="E40" s="40">
        <v>1053126</v>
      </c>
      <c r="F40" s="21">
        <v>1110157</v>
      </c>
      <c r="G40" s="21">
        <v>1112602</v>
      </c>
      <c r="H40" s="21">
        <v>1123281</v>
      </c>
      <c r="I40" s="40">
        <v>1125685</v>
      </c>
      <c r="J40" s="21">
        <v>1008733</v>
      </c>
      <c r="K40" s="21">
        <v>893980</v>
      </c>
      <c r="L40" s="21">
        <v>980558</v>
      </c>
      <c r="M40" s="40">
        <v>586411</v>
      </c>
      <c r="N40" s="21">
        <v>677996</v>
      </c>
      <c r="O40" s="21">
        <v>718139</v>
      </c>
      <c r="P40" s="21">
        <v>859297</v>
      </c>
      <c r="Q40" s="40">
        <v>878725</v>
      </c>
    </row>
    <row r="41" spans="1:17" ht="15" thickBot="1" x14ac:dyDescent="0.4">
      <c r="A41" t="s">
        <v>126</v>
      </c>
      <c r="B41" s="21">
        <v>0</v>
      </c>
      <c r="C41" s="21">
        <v>0</v>
      </c>
      <c r="D41" s="21">
        <v>0</v>
      </c>
      <c r="E41" s="40">
        <v>0</v>
      </c>
      <c r="F41" s="21">
        <v>0</v>
      </c>
      <c r="G41" s="21">
        <v>0</v>
      </c>
      <c r="H41" s="21">
        <v>0</v>
      </c>
      <c r="I41" s="40">
        <v>0</v>
      </c>
      <c r="J41" s="21">
        <v>0</v>
      </c>
      <c r="K41" s="21">
        <v>0</v>
      </c>
      <c r="L41" s="21">
        <v>0</v>
      </c>
      <c r="M41" s="40">
        <v>225768</v>
      </c>
      <c r="N41" s="21">
        <v>229673</v>
      </c>
      <c r="O41" s="21">
        <v>224947</v>
      </c>
      <c r="P41" s="21">
        <v>211281</v>
      </c>
      <c r="Q41" s="40">
        <v>216513</v>
      </c>
    </row>
    <row r="42" spans="1:17" ht="15" thickBot="1" x14ac:dyDescent="0.4">
      <c r="A42" s="7"/>
      <c r="B42" s="18">
        <v>1417998</v>
      </c>
      <c r="C42" s="18">
        <v>2104789</v>
      </c>
      <c r="D42" s="18">
        <v>2174489</v>
      </c>
      <c r="E42" s="51">
        <v>2138563</v>
      </c>
      <c r="F42" s="18">
        <v>2156089</v>
      </c>
      <c r="G42" s="18">
        <v>2009429</v>
      </c>
      <c r="H42" s="18">
        <v>2095234</v>
      </c>
      <c r="I42" s="51">
        <v>2135774</v>
      </c>
      <c r="J42" s="18">
        <v>1875007</v>
      </c>
      <c r="K42" s="18">
        <v>1873861</v>
      </c>
      <c r="L42" s="18">
        <v>1992952</v>
      </c>
      <c r="M42" s="51">
        <v>1727848</v>
      </c>
      <c r="N42" s="18">
        <v>1771151</v>
      </c>
      <c r="O42" s="18">
        <v>1842255</v>
      </c>
      <c r="P42" s="18">
        <v>1999157</v>
      </c>
      <c r="Q42" s="51">
        <v>2012119</v>
      </c>
    </row>
    <row r="43" spans="1:17" x14ac:dyDescent="0.35">
      <c r="A43" t="s">
        <v>127</v>
      </c>
      <c r="B43" s="17"/>
      <c r="C43" s="17"/>
      <c r="D43" s="17"/>
      <c r="E43" s="39"/>
      <c r="F43" s="17"/>
      <c r="G43" s="17"/>
      <c r="H43" s="17"/>
      <c r="I43" s="39"/>
      <c r="J43" s="17"/>
      <c r="K43" s="17"/>
      <c r="L43" s="17"/>
      <c r="M43" s="39"/>
      <c r="N43" s="17"/>
      <c r="O43" s="17"/>
      <c r="P43" s="17"/>
      <c r="Q43" s="39"/>
    </row>
    <row r="44" spans="1:17" x14ac:dyDescent="0.35">
      <c r="A44" t="s">
        <v>41</v>
      </c>
      <c r="B44" s="17"/>
      <c r="C44" s="17"/>
      <c r="D44" s="17"/>
      <c r="E44" s="39"/>
      <c r="F44" s="17"/>
      <c r="G44" s="17"/>
      <c r="H44" s="17"/>
      <c r="I44" s="39"/>
      <c r="J44" s="17"/>
      <c r="K44" s="17"/>
      <c r="L44" s="17"/>
      <c r="M44" s="39"/>
      <c r="N44" s="17"/>
      <c r="O44" s="17"/>
      <c r="P44" s="17"/>
      <c r="Q44" s="39"/>
    </row>
    <row r="45" spans="1:17" x14ac:dyDescent="0.35">
      <c r="A45" t="s">
        <v>128</v>
      </c>
      <c r="B45" s="21">
        <v>644081</v>
      </c>
      <c r="C45" s="21">
        <v>679542</v>
      </c>
      <c r="D45" s="21">
        <v>680043</v>
      </c>
      <c r="E45" s="40">
        <v>680962</v>
      </c>
      <c r="F45" s="21">
        <v>681147</v>
      </c>
      <c r="G45" s="21">
        <v>681147</v>
      </c>
      <c r="H45" s="21">
        <v>681319</v>
      </c>
      <c r="I45" s="40">
        <v>681405</v>
      </c>
      <c r="J45" s="21">
        <v>872099</v>
      </c>
      <c r="K45" s="21">
        <v>871807</v>
      </c>
      <c r="L45" s="21">
        <v>871875</v>
      </c>
      <c r="M45" s="40">
        <v>987943</v>
      </c>
      <c r="N45" s="21">
        <v>988012</v>
      </c>
      <c r="O45" s="21">
        <v>988080</v>
      </c>
      <c r="P45" s="21">
        <v>988145</v>
      </c>
      <c r="Q45" s="40">
        <v>988218</v>
      </c>
    </row>
    <row r="46" spans="1:17" x14ac:dyDescent="0.35">
      <c r="A46" t="s">
        <v>42</v>
      </c>
      <c r="B46" s="21">
        <v>6077</v>
      </c>
      <c r="C46" s="21">
        <v>6414</v>
      </c>
      <c r="D46" s="21">
        <v>6513</v>
      </c>
      <c r="E46" s="40">
        <v>6828</v>
      </c>
      <c r="F46" s="21">
        <v>6821</v>
      </c>
      <c r="G46" s="21">
        <v>7397</v>
      </c>
      <c r="H46" s="21">
        <v>7847</v>
      </c>
      <c r="I46" s="40">
        <v>8400</v>
      </c>
      <c r="J46" s="21">
        <v>9035</v>
      </c>
      <c r="K46" s="21">
        <v>9532</v>
      </c>
      <c r="L46" s="21">
        <v>9945</v>
      </c>
      <c r="M46" s="40">
        <v>10105</v>
      </c>
      <c r="N46" s="21">
        <v>10345</v>
      </c>
      <c r="O46" s="21">
        <v>10548</v>
      </c>
      <c r="P46" s="21">
        <v>10931</v>
      </c>
      <c r="Q46" s="40">
        <v>11285</v>
      </c>
    </row>
    <row r="47" spans="1:17" x14ac:dyDescent="0.35">
      <c r="A47" t="s">
        <v>43</v>
      </c>
      <c r="B47" s="21">
        <v>-10607</v>
      </c>
      <c r="C47" s="21">
        <v>-17442</v>
      </c>
      <c r="D47" s="21">
        <v>-29698</v>
      </c>
      <c r="E47" s="40">
        <v>769</v>
      </c>
      <c r="F47" s="21">
        <v>-18281</v>
      </c>
      <c r="G47" s="21">
        <v>-28779</v>
      </c>
      <c r="H47" s="21">
        <v>-20298</v>
      </c>
      <c r="I47" s="40">
        <v>-1113</v>
      </c>
      <c r="J47" s="21">
        <v>17021</v>
      </c>
      <c r="K47" s="21">
        <v>16357</v>
      </c>
      <c r="L47" s="21">
        <v>15722</v>
      </c>
      <c r="M47" s="40">
        <v>5921</v>
      </c>
      <c r="N47" s="21">
        <v>15501</v>
      </c>
      <c r="O47" s="21">
        <v>8732</v>
      </c>
      <c r="P47" s="21">
        <v>-19079</v>
      </c>
      <c r="Q47" s="40">
        <v>-2979</v>
      </c>
    </row>
    <row r="48" spans="1:17" ht="15" thickBot="1" x14ac:dyDescent="0.4">
      <c r="A48" t="s">
        <v>44</v>
      </c>
      <c r="B48" s="21">
        <v>147688</v>
      </c>
      <c r="C48" s="21">
        <v>135945</v>
      </c>
      <c r="D48" s="21">
        <v>114828</v>
      </c>
      <c r="E48" s="40">
        <v>128639</v>
      </c>
      <c r="F48" s="21">
        <v>51896</v>
      </c>
      <c r="G48" s="21">
        <v>-31857</v>
      </c>
      <c r="H48" s="21">
        <v>-66690</v>
      </c>
      <c r="I48" s="40">
        <v>-68551</v>
      </c>
      <c r="J48" s="21">
        <v>-73512</v>
      </c>
      <c r="K48" s="21">
        <v>-83194</v>
      </c>
      <c r="L48" s="21">
        <v>-110531</v>
      </c>
      <c r="M48" s="40">
        <v>-132197</v>
      </c>
      <c r="N48" s="21">
        <v>-163535</v>
      </c>
      <c r="O48" s="21">
        <v>-223455</v>
      </c>
      <c r="P48" s="21">
        <v>-269013</v>
      </c>
      <c r="Q48" s="40">
        <v>-419373</v>
      </c>
    </row>
    <row r="49" spans="1:17" ht="15" thickBot="1" x14ac:dyDescent="0.4">
      <c r="A49" s="7"/>
      <c r="B49" s="18">
        <v>787239</v>
      </c>
      <c r="C49" s="18">
        <v>804459</v>
      </c>
      <c r="D49" s="18">
        <v>771686</v>
      </c>
      <c r="E49" s="51">
        <v>817198</v>
      </c>
      <c r="F49" s="18">
        <v>721583</v>
      </c>
      <c r="G49" s="18">
        <v>627908</v>
      </c>
      <c r="H49" s="18">
        <v>602178</v>
      </c>
      <c r="I49" s="51">
        <v>620141</v>
      </c>
      <c r="J49" s="18">
        <v>824643</v>
      </c>
      <c r="K49" s="18">
        <v>814502</v>
      </c>
      <c r="L49" s="18">
        <v>787011</v>
      </c>
      <c r="M49" s="51">
        <v>871772</v>
      </c>
      <c r="N49" s="18">
        <v>850323</v>
      </c>
      <c r="O49" s="18">
        <v>783905</v>
      </c>
      <c r="P49" s="18">
        <v>710984</v>
      </c>
      <c r="Q49" s="51">
        <v>577151</v>
      </c>
    </row>
    <row r="50" spans="1:17" ht="15" thickBot="1" x14ac:dyDescent="0.4">
      <c r="A50" s="19"/>
      <c r="B50" s="20">
        <v>2205237</v>
      </c>
      <c r="C50" s="20">
        <v>2909248</v>
      </c>
      <c r="D50" s="20">
        <v>2946175</v>
      </c>
      <c r="E50" s="44">
        <v>2955761</v>
      </c>
      <c r="F50" s="20">
        <v>2877672</v>
      </c>
      <c r="G50" s="20">
        <v>2637337</v>
      </c>
      <c r="H50" s="20">
        <v>2697412</v>
      </c>
      <c r="I50" s="44">
        <v>2755915</v>
      </c>
      <c r="J50" s="20">
        <v>2699650</v>
      </c>
      <c r="K50" s="20">
        <v>2688363</v>
      </c>
      <c r="L50" s="20">
        <v>2779963</v>
      </c>
      <c r="M50" s="44">
        <v>2599620</v>
      </c>
      <c r="N50" s="20">
        <v>2621474</v>
      </c>
      <c r="O50" s="20">
        <v>2626160</v>
      </c>
      <c r="P50" s="20">
        <v>2710141</v>
      </c>
      <c r="Q50" s="44">
        <v>2589270</v>
      </c>
    </row>
    <row r="51" spans="1:17" ht="15" thickTop="1" x14ac:dyDescent="0.35"/>
    <row r="52" spans="1:17" x14ac:dyDescent="0.35">
      <c r="A52" t="s">
        <v>362</v>
      </c>
      <c r="B52" s="198" t="s">
        <v>281</v>
      </c>
      <c r="C52" s="198" t="s">
        <v>281</v>
      </c>
      <c r="D52" s="198" t="s">
        <v>281</v>
      </c>
      <c r="E52" s="207" t="s">
        <v>281</v>
      </c>
      <c r="F52" s="21">
        <v>53</v>
      </c>
      <c r="G52" s="21">
        <v>61</v>
      </c>
      <c r="H52" s="21">
        <v>60</v>
      </c>
      <c r="I52" s="40">
        <v>63</v>
      </c>
      <c r="J52" s="21">
        <v>68</v>
      </c>
      <c r="K52" s="21">
        <v>62</v>
      </c>
      <c r="L52" s="21">
        <v>68</v>
      </c>
      <c r="M52" s="40">
        <v>69</v>
      </c>
      <c r="N52" s="21">
        <v>70</v>
      </c>
      <c r="O52" s="21">
        <v>72</v>
      </c>
      <c r="P52" s="21">
        <v>70</v>
      </c>
      <c r="Q52" s="21">
        <v>68</v>
      </c>
    </row>
    <row r="53" spans="1:17" x14ac:dyDescent="0.35">
      <c r="A53" t="s">
        <v>363</v>
      </c>
      <c r="B53" s="17">
        <v>301569</v>
      </c>
      <c r="C53" s="17">
        <v>202268</v>
      </c>
      <c r="D53" s="17">
        <v>86585</v>
      </c>
      <c r="E53" s="39">
        <v>209294</v>
      </c>
      <c r="F53" s="17">
        <v>146616</v>
      </c>
      <c r="G53" s="17">
        <v>436241</v>
      </c>
      <c r="H53" s="17">
        <v>414451</v>
      </c>
      <c r="I53" s="39">
        <v>233459</v>
      </c>
      <c r="J53" s="17">
        <v>319029</v>
      </c>
      <c r="K53" s="17">
        <v>389307</v>
      </c>
      <c r="L53" s="17">
        <v>320123</v>
      </c>
      <c r="M53" s="39">
        <v>794332</v>
      </c>
      <c r="N53" s="17">
        <v>648968</v>
      </c>
      <c r="O53" s="17">
        <v>628532</v>
      </c>
      <c r="P53" s="17">
        <v>471438</v>
      </c>
      <c r="Q53" s="17">
        <v>173507</v>
      </c>
    </row>
    <row r="54" spans="1:17" x14ac:dyDescent="0.35">
      <c r="N54" s="73"/>
      <c r="O54" s="73"/>
      <c r="P54" s="73"/>
    </row>
    <row r="55" spans="1:17" x14ac:dyDescent="0.35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Q55" s="52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dimension ref="A1:O101"/>
  <sheetViews>
    <sheetView showGridLines="0" zoomScale="80" zoomScaleNormal="80" workbookViewId="0"/>
  </sheetViews>
  <sheetFormatPr defaultColWidth="9.1796875" defaultRowHeight="14.5" x14ac:dyDescent="0.35"/>
  <cols>
    <col min="1" max="1" width="60.54296875" customWidth="1"/>
    <col min="2" max="2" width="14.1796875" customWidth="1"/>
    <col min="3" max="3" width="15.54296875" bestFit="1" customWidth="1"/>
    <col min="4" max="4" width="16.453125" bestFit="1" customWidth="1"/>
    <col min="5" max="5" width="11.26953125" customWidth="1"/>
    <col min="6" max="6" width="15" bestFit="1" customWidth="1"/>
    <col min="7" max="7" width="10.7265625" bestFit="1" customWidth="1"/>
    <col min="12" max="13" width="10.1796875" customWidth="1"/>
  </cols>
  <sheetData>
    <row r="1" spans="1:11" ht="18.5" x14ac:dyDescent="0.45">
      <c r="A1" s="2" t="s">
        <v>18</v>
      </c>
    </row>
    <row r="2" spans="1:11" x14ac:dyDescent="0.35">
      <c r="A2" s="3" t="s">
        <v>64</v>
      </c>
    </row>
    <row r="3" spans="1:11" x14ac:dyDescent="0.35">
      <c r="A3" t="s">
        <v>46</v>
      </c>
    </row>
    <row r="5" spans="1:11" ht="58.5" thickBot="1" x14ac:dyDescent="0.4">
      <c r="A5" s="5"/>
      <c r="B5" s="27" t="s">
        <v>47</v>
      </c>
      <c r="C5" s="26" t="s">
        <v>48</v>
      </c>
      <c r="D5" s="26" t="s">
        <v>49</v>
      </c>
      <c r="E5" s="26" t="s">
        <v>50</v>
      </c>
      <c r="F5" s="26" t="s">
        <v>51</v>
      </c>
    </row>
    <row r="6" spans="1:11" ht="15" thickBot="1" x14ac:dyDescent="0.4">
      <c r="A6" s="23" t="s">
        <v>143</v>
      </c>
      <c r="B6" s="24">
        <v>680962</v>
      </c>
      <c r="C6" s="24">
        <v>6828</v>
      </c>
      <c r="D6" s="24">
        <v>769</v>
      </c>
      <c r="E6" s="24">
        <v>128639</v>
      </c>
      <c r="F6" s="24">
        <v>817198</v>
      </c>
    </row>
    <row r="7" spans="1:11" x14ac:dyDescent="0.35">
      <c r="A7" t="s">
        <v>60</v>
      </c>
      <c r="B7" s="54">
        <v>0</v>
      </c>
      <c r="C7" s="54">
        <v>0</v>
      </c>
      <c r="D7" s="54">
        <v>0</v>
      </c>
      <c r="E7" s="54">
        <v>-67239</v>
      </c>
      <c r="F7" s="54">
        <v>-67239</v>
      </c>
    </row>
    <row r="8" spans="1:11" x14ac:dyDescent="0.35">
      <c r="A8" t="s">
        <v>144</v>
      </c>
      <c r="B8" s="54">
        <v>0</v>
      </c>
      <c r="C8" s="54">
        <v>0</v>
      </c>
      <c r="D8" s="54">
        <v>-19050</v>
      </c>
      <c r="E8" s="54">
        <v>0</v>
      </c>
      <c r="F8" s="54">
        <v>-19050</v>
      </c>
    </row>
    <row r="9" spans="1:11" x14ac:dyDescent="0.35">
      <c r="A9" t="s">
        <v>55</v>
      </c>
      <c r="B9" s="54">
        <v>0</v>
      </c>
      <c r="C9" s="54">
        <v>0</v>
      </c>
      <c r="D9" s="54">
        <v>0</v>
      </c>
      <c r="E9" s="54">
        <v>-9504</v>
      </c>
      <c r="F9" s="54">
        <v>-9504</v>
      </c>
    </row>
    <row r="10" spans="1:11" x14ac:dyDescent="0.35">
      <c r="A10" t="s">
        <v>56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</row>
    <row r="11" spans="1:11" x14ac:dyDescent="0.35">
      <c r="A11" t="s">
        <v>147</v>
      </c>
      <c r="B11" s="54">
        <v>0</v>
      </c>
      <c r="C11" s="54">
        <v>82</v>
      </c>
      <c r="D11" s="54">
        <v>0</v>
      </c>
      <c r="E11" s="54">
        <v>0</v>
      </c>
      <c r="F11" s="54">
        <v>82</v>
      </c>
    </row>
    <row r="12" spans="1:11" ht="15" thickBot="1" x14ac:dyDescent="0.4">
      <c r="A12" t="s">
        <v>58</v>
      </c>
      <c r="B12" s="54">
        <v>185</v>
      </c>
      <c r="C12" s="54">
        <v>-89</v>
      </c>
      <c r="D12" s="54">
        <v>0</v>
      </c>
      <c r="E12" s="54">
        <v>0</v>
      </c>
      <c r="F12" s="54">
        <v>96</v>
      </c>
    </row>
    <row r="13" spans="1:11" ht="15" thickBot="1" x14ac:dyDescent="0.4">
      <c r="A13" s="23" t="s">
        <v>148</v>
      </c>
      <c r="B13" s="24">
        <v>681147</v>
      </c>
      <c r="C13" s="24">
        <v>6821</v>
      </c>
      <c r="D13" s="24">
        <v>-18281</v>
      </c>
      <c r="E13" s="24">
        <v>51896</v>
      </c>
      <c r="F13" s="24">
        <v>721583</v>
      </c>
      <c r="G13" s="53"/>
      <c r="H13" s="53"/>
      <c r="I13" s="53"/>
      <c r="J13" s="53"/>
      <c r="K13" s="53"/>
    </row>
    <row r="14" spans="1:11" x14ac:dyDescent="0.35">
      <c r="A14" t="s">
        <v>60</v>
      </c>
      <c r="B14" s="21">
        <v>0</v>
      </c>
      <c r="C14" s="21">
        <v>0</v>
      </c>
      <c r="D14" s="21">
        <v>0</v>
      </c>
      <c r="E14" s="21">
        <v>-74050</v>
      </c>
      <c r="F14" s="21">
        <v>-74050</v>
      </c>
    </row>
    <row r="15" spans="1:11" x14ac:dyDescent="0.35">
      <c r="A15" t="s">
        <v>144</v>
      </c>
      <c r="B15" s="21">
        <v>0</v>
      </c>
      <c r="C15" s="21">
        <v>0</v>
      </c>
      <c r="D15" s="21">
        <v>-10498</v>
      </c>
      <c r="E15" s="21">
        <v>0</v>
      </c>
      <c r="F15" s="21">
        <v>-10498</v>
      </c>
    </row>
    <row r="16" spans="1:11" x14ac:dyDescent="0.35">
      <c r="A16" t="s">
        <v>55</v>
      </c>
      <c r="B16" s="21">
        <v>0</v>
      </c>
      <c r="C16" s="21">
        <v>0</v>
      </c>
      <c r="D16" s="21">
        <v>0</v>
      </c>
      <c r="E16" s="21">
        <v>-9703</v>
      </c>
      <c r="F16" s="21">
        <v>-9703</v>
      </c>
    </row>
    <row r="17" spans="1:6" x14ac:dyDescent="0.35">
      <c r="A17" t="s">
        <v>56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</row>
    <row r="18" spans="1:6" x14ac:dyDescent="0.35">
      <c r="A18" t="s">
        <v>57</v>
      </c>
      <c r="B18" s="21">
        <v>0</v>
      </c>
      <c r="C18" s="21">
        <v>576</v>
      </c>
      <c r="D18" s="21">
        <v>0</v>
      </c>
      <c r="E18" s="21">
        <v>0</v>
      </c>
      <c r="F18" s="21">
        <v>576</v>
      </c>
    </row>
    <row r="19" spans="1:6" ht="15" thickBot="1" x14ac:dyDescent="0.4">
      <c r="A19" t="s">
        <v>58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</row>
    <row r="20" spans="1:6" ht="15" thickBot="1" x14ac:dyDescent="0.4">
      <c r="A20" s="23" t="s">
        <v>145</v>
      </c>
      <c r="B20" s="24">
        <v>681147</v>
      </c>
      <c r="C20" s="24">
        <v>7397</v>
      </c>
      <c r="D20" s="24">
        <v>-28779</v>
      </c>
      <c r="E20" s="24">
        <v>-31857</v>
      </c>
      <c r="F20" s="24">
        <v>627908</v>
      </c>
    </row>
    <row r="21" spans="1:6" x14ac:dyDescent="0.35">
      <c r="A21" t="s">
        <v>60</v>
      </c>
      <c r="B21" s="54">
        <v>0</v>
      </c>
      <c r="C21" s="54">
        <v>0</v>
      </c>
      <c r="D21" s="54">
        <v>0</v>
      </c>
      <c r="E21" s="54">
        <v>-24912</v>
      </c>
      <c r="F21" s="54">
        <v>-24912</v>
      </c>
    </row>
    <row r="22" spans="1:6" x14ac:dyDescent="0.35">
      <c r="A22" t="s">
        <v>54</v>
      </c>
      <c r="B22" s="54">
        <v>0</v>
      </c>
      <c r="C22" s="54">
        <v>0</v>
      </c>
      <c r="D22" s="54">
        <v>8481</v>
      </c>
      <c r="E22" s="54">
        <v>0</v>
      </c>
      <c r="F22" s="54">
        <v>8481</v>
      </c>
    </row>
    <row r="23" spans="1:6" x14ac:dyDescent="0.35">
      <c r="A23" t="s">
        <v>55</v>
      </c>
      <c r="B23" s="54">
        <v>0</v>
      </c>
      <c r="C23" s="54">
        <v>0</v>
      </c>
      <c r="D23" s="54">
        <v>0</v>
      </c>
      <c r="E23" s="54">
        <v>-9921</v>
      </c>
      <c r="F23" s="54">
        <v>-9921</v>
      </c>
    </row>
    <row r="24" spans="1:6" x14ac:dyDescent="0.35">
      <c r="A24" t="s">
        <v>56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</row>
    <row r="25" spans="1:6" x14ac:dyDescent="0.35">
      <c r="A25" t="s">
        <v>57</v>
      </c>
      <c r="B25" s="54">
        <v>0</v>
      </c>
      <c r="C25" s="54">
        <v>622</v>
      </c>
      <c r="D25" s="54">
        <v>0</v>
      </c>
      <c r="E25" s="54">
        <v>0</v>
      </c>
      <c r="F25" s="54">
        <v>622</v>
      </c>
    </row>
    <row r="26" spans="1:6" ht="15" thickBot="1" x14ac:dyDescent="0.4">
      <c r="A26" t="s">
        <v>58</v>
      </c>
      <c r="B26" s="54">
        <v>172</v>
      </c>
      <c r="C26" s="54">
        <v>-172</v>
      </c>
      <c r="D26" s="54">
        <v>0</v>
      </c>
      <c r="E26" s="54">
        <v>0</v>
      </c>
      <c r="F26" s="54">
        <v>0</v>
      </c>
    </row>
    <row r="27" spans="1:6" ht="15" thickBot="1" x14ac:dyDescent="0.4">
      <c r="A27" s="23" t="s">
        <v>149</v>
      </c>
      <c r="B27" s="24">
        <v>681319</v>
      </c>
      <c r="C27" s="24">
        <v>7847</v>
      </c>
      <c r="D27" s="24">
        <v>-20298</v>
      </c>
      <c r="E27" s="24">
        <v>-66690</v>
      </c>
      <c r="F27" s="24">
        <v>602178</v>
      </c>
    </row>
    <row r="28" spans="1:6" x14ac:dyDescent="0.35">
      <c r="A28" t="s">
        <v>60</v>
      </c>
      <c r="B28" s="54">
        <v>0</v>
      </c>
      <c r="C28" s="54">
        <v>0</v>
      </c>
      <c r="D28" s="54">
        <v>0</v>
      </c>
      <c r="E28" s="54">
        <v>8465</v>
      </c>
      <c r="F28" s="54">
        <v>8465</v>
      </c>
    </row>
    <row r="29" spans="1:6" x14ac:dyDescent="0.35">
      <c r="A29" t="s">
        <v>54</v>
      </c>
      <c r="B29" s="54">
        <v>0</v>
      </c>
      <c r="C29" s="54">
        <v>0</v>
      </c>
      <c r="D29" s="54">
        <v>19185</v>
      </c>
      <c r="E29" s="54">
        <v>0</v>
      </c>
      <c r="F29" s="54">
        <v>19185</v>
      </c>
    </row>
    <row r="30" spans="1:6" x14ac:dyDescent="0.35">
      <c r="A30" t="s">
        <v>55</v>
      </c>
      <c r="B30" s="54">
        <v>0</v>
      </c>
      <c r="C30" s="54">
        <v>0</v>
      </c>
      <c r="D30" s="54">
        <v>0</v>
      </c>
      <c r="E30" s="54">
        <v>-10326</v>
      </c>
      <c r="F30" s="54">
        <v>-10326</v>
      </c>
    </row>
    <row r="31" spans="1:6" x14ac:dyDescent="0.35">
      <c r="A31" t="s">
        <v>56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</row>
    <row r="32" spans="1:6" x14ac:dyDescent="0.35">
      <c r="A32" t="s">
        <v>57</v>
      </c>
      <c r="B32" s="54">
        <v>0</v>
      </c>
      <c r="C32" s="54">
        <v>651</v>
      </c>
      <c r="D32" s="54">
        <v>0</v>
      </c>
      <c r="E32" s="54">
        <v>0</v>
      </c>
      <c r="F32" s="54">
        <v>651</v>
      </c>
    </row>
    <row r="33" spans="1:6" ht="15" thickBot="1" x14ac:dyDescent="0.4">
      <c r="A33" t="s">
        <v>58</v>
      </c>
      <c r="B33" s="54">
        <v>86</v>
      </c>
      <c r="C33" s="54">
        <v>-98</v>
      </c>
      <c r="D33" s="54">
        <v>0</v>
      </c>
      <c r="E33" s="54">
        <v>0</v>
      </c>
      <c r="F33" s="54">
        <v>-12</v>
      </c>
    </row>
    <row r="34" spans="1:6" ht="15" thickBot="1" x14ac:dyDescent="0.4">
      <c r="A34" s="23" t="s">
        <v>52</v>
      </c>
      <c r="B34" s="24">
        <v>681405</v>
      </c>
      <c r="C34" s="24">
        <v>8400</v>
      </c>
      <c r="D34" s="24">
        <v>-1113</v>
      </c>
      <c r="E34" s="24">
        <v>-68551</v>
      </c>
      <c r="F34" s="24">
        <v>620141</v>
      </c>
    </row>
    <row r="35" spans="1:6" x14ac:dyDescent="0.35">
      <c r="A35" t="s">
        <v>53</v>
      </c>
      <c r="B35" s="21">
        <v>0</v>
      </c>
      <c r="C35" s="21">
        <v>0</v>
      </c>
      <c r="D35" s="21">
        <v>0</v>
      </c>
      <c r="E35" s="21">
        <v>7033</v>
      </c>
      <c r="F35" s="21">
        <v>7033</v>
      </c>
    </row>
    <row r="36" spans="1:6" x14ac:dyDescent="0.35">
      <c r="A36" t="s">
        <v>54</v>
      </c>
      <c r="B36" s="21">
        <v>0</v>
      </c>
      <c r="C36" s="21">
        <v>0</v>
      </c>
      <c r="D36" s="21">
        <v>18134</v>
      </c>
      <c r="E36" s="21">
        <v>0</v>
      </c>
      <c r="F36" s="21">
        <v>18134</v>
      </c>
    </row>
    <row r="37" spans="1:6" x14ac:dyDescent="0.35">
      <c r="A37" t="s">
        <v>55</v>
      </c>
      <c r="B37" s="21">
        <v>0</v>
      </c>
      <c r="C37" s="21">
        <v>0</v>
      </c>
      <c r="D37" s="21">
        <v>0</v>
      </c>
      <c r="E37" s="21">
        <v>-11994</v>
      </c>
      <c r="F37" s="21">
        <v>-11994</v>
      </c>
    </row>
    <row r="38" spans="1:6" x14ac:dyDescent="0.35">
      <c r="A38" t="s">
        <v>56</v>
      </c>
      <c r="B38" s="21">
        <v>-8228</v>
      </c>
      <c r="C38" s="21">
        <v>0</v>
      </c>
      <c r="D38" s="21">
        <v>0</v>
      </c>
      <c r="E38" s="21">
        <v>0</v>
      </c>
      <c r="F38" s="21">
        <v>-8228</v>
      </c>
    </row>
    <row r="39" spans="1:6" x14ac:dyDescent="0.35">
      <c r="A39" t="s">
        <v>57</v>
      </c>
      <c r="B39" s="21">
        <v>0</v>
      </c>
      <c r="C39" s="21">
        <v>707</v>
      </c>
      <c r="D39" s="21">
        <v>0</v>
      </c>
      <c r="E39" s="21">
        <v>0</v>
      </c>
      <c r="F39" s="21">
        <v>707</v>
      </c>
    </row>
    <row r="40" spans="1:6" ht="15" thickBot="1" x14ac:dyDescent="0.4">
      <c r="A40" t="s">
        <v>58</v>
      </c>
      <c r="B40" s="21">
        <v>198922</v>
      </c>
      <c r="C40" s="21">
        <v>-72</v>
      </c>
      <c r="D40" s="21">
        <v>0</v>
      </c>
      <c r="E40" s="21">
        <v>0</v>
      </c>
      <c r="F40" s="21">
        <v>198850</v>
      </c>
    </row>
    <row r="41" spans="1:6" ht="15" thickBot="1" x14ac:dyDescent="0.4">
      <c r="A41" s="23" t="s">
        <v>59</v>
      </c>
      <c r="B41" s="24">
        <v>872099</v>
      </c>
      <c r="C41" s="24">
        <v>9035</v>
      </c>
      <c r="D41" s="24">
        <v>17021</v>
      </c>
      <c r="E41" s="24">
        <f>SUM(E34:E40)</f>
        <v>-73512</v>
      </c>
      <c r="F41" s="24">
        <v>824643</v>
      </c>
    </row>
    <row r="42" spans="1:6" x14ac:dyDescent="0.35">
      <c r="A42" t="s">
        <v>53</v>
      </c>
      <c r="B42" s="54">
        <v>0</v>
      </c>
      <c r="C42" s="54">
        <v>0</v>
      </c>
      <c r="D42" s="54">
        <v>0</v>
      </c>
      <c r="E42" s="54">
        <v>2587</v>
      </c>
      <c r="F42" s="54">
        <v>2587</v>
      </c>
    </row>
    <row r="43" spans="1:6" x14ac:dyDescent="0.35">
      <c r="A43" t="s">
        <v>54</v>
      </c>
      <c r="B43" s="54">
        <v>0</v>
      </c>
      <c r="C43" s="54">
        <v>0</v>
      </c>
      <c r="D43" s="54">
        <v>-664</v>
      </c>
      <c r="E43" s="54">
        <v>0</v>
      </c>
      <c r="F43" s="54">
        <v>-664</v>
      </c>
    </row>
    <row r="44" spans="1:6" x14ac:dyDescent="0.35">
      <c r="A44" t="s">
        <v>55</v>
      </c>
      <c r="B44" s="54">
        <v>0</v>
      </c>
      <c r="C44" s="54">
        <v>0</v>
      </c>
      <c r="D44" s="54">
        <v>0</v>
      </c>
      <c r="E44" s="54">
        <v>-12269</v>
      </c>
      <c r="F44" s="54">
        <v>-12269</v>
      </c>
    </row>
    <row r="45" spans="1:6" x14ac:dyDescent="0.35">
      <c r="A45" t="s">
        <v>56</v>
      </c>
      <c r="B45" s="54">
        <v>-364</v>
      </c>
      <c r="C45" s="54">
        <v>0</v>
      </c>
      <c r="D45" s="54">
        <v>0</v>
      </c>
      <c r="E45" s="54">
        <v>0</v>
      </c>
      <c r="F45" s="54">
        <v>-364</v>
      </c>
    </row>
    <row r="46" spans="1:6" x14ac:dyDescent="0.35">
      <c r="A46" t="s">
        <v>57</v>
      </c>
      <c r="B46" s="54">
        <v>0</v>
      </c>
      <c r="C46" s="54">
        <v>568</v>
      </c>
      <c r="D46" s="54">
        <v>0</v>
      </c>
      <c r="E46" s="54">
        <v>0</v>
      </c>
      <c r="F46" s="54">
        <v>568</v>
      </c>
    </row>
    <row r="47" spans="1:6" ht="15" thickBot="1" x14ac:dyDescent="0.4">
      <c r="A47" t="s">
        <v>58</v>
      </c>
      <c r="B47" s="54">
        <v>72</v>
      </c>
      <c r="C47" s="54">
        <v>-71</v>
      </c>
      <c r="D47" s="54">
        <v>0</v>
      </c>
      <c r="E47" s="54">
        <v>0</v>
      </c>
      <c r="F47" s="54">
        <v>1</v>
      </c>
    </row>
    <row r="48" spans="1:6" ht="15" thickBot="1" x14ac:dyDescent="0.4">
      <c r="A48" s="23" t="s">
        <v>146</v>
      </c>
      <c r="B48" s="24">
        <v>871807</v>
      </c>
      <c r="C48" s="24">
        <v>9532</v>
      </c>
      <c r="D48" s="24">
        <v>16357</v>
      </c>
      <c r="E48" s="24">
        <v>-83194</v>
      </c>
      <c r="F48" s="24">
        <v>814502</v>
      </c>
    </row>
    <row r="49" spans="1:6" x14ac:dyDescent="0.35">
      <c r="A49" t="s">
        <v>60</v>
      </c>
      <c r="B49" s="21">
        <v>0</v>
      </c>
      <c r="C49" s="21">
        <v>0</v>
      </c>
      <c r="D49" s="21">
        <v>0</v>
      </c>
      <c r="E49" s="21">
        <v>-15413</v>
      </c>
      <c r="F49" s="21">
        <v>-15413</v>
      </c>
    </row>
    <row r="50" spans="1:6" x14ac:dyDescent="0.35">
      <c r="A50" t="s">
        <v>54</v>
      </c>
      <c r="B50" s="21">
        <v>0</v>
      </c>
      <c r="C50" s="21">
        <v>0</v>
      </c>
      <c r="D50" s="21">
        <v>-635</v>
      </c>
      <c r="E50" s="21">
        <v>0</v>
      </c>
      <c r="F50" s="21">
        <v>-635</v>
      </c>
    </row>
    <row r="51" spans="1:6" x14ac:dyDescent="0.35">
      <c r="A51" t="s">
        <v>55</v>
      </c>
      <c r="B51" s="21">
        <v>0</v>
      </c>
      <c r="C51" s="21">
        <v>0</v>
      </c>
      <c r="D51" s="21">
        <v>0</v>
      </c>
      <c r="E51" s="21">
        <v>-11924</v>
      </c>
      <c r="F51" s="21">
        <v>-11924</v>
      </c>
    </row>
    <row r="52" spans="1:6" x14ac:dyDescent="0.35">
      <c r="A52" t="s">
        <v>56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</row>
    <row r="53" spans="1:6" x14ac:dyDescent="0.35">
      <c r="A53" t="s">
        <v>57</v>
      </c>
      <c r="B53" s="21">
        <v>0</v>
      </c>
      <c r="C53" s="21">
        <v>481</v>
      </c>
      <c r="D53" s="21">
        <v>0</v>
      </c>
      <c r="E53" s="21">
        <v>0</v>
      </c>
      <c r="F53" s="21">
        <v>481</v>
      </c>
    </row>
    <row r="54" spans="1:6" ht="15" thickBot="1" x14ac:dyDescent="0.4">
      <c r="A54" t="s">
        <v>58</v>
      </c>
      <c r="B54" s="21">
        <v>68</v>
      </c>
      <c r="C54" s="21">
        <v>-68</v>
      </c>
      <c r="D54" s="21">
        <v>0</v>
      </c>
      <c r="E54" s="21">
        <v>0</v>
      </c>
      <c r="F54" s="21">
        <v>0</v>
      </c>
    </row>
    <row r="55" spans="1:6" ht="15" thickBot="1" x14ac:dyDescent="0.4">
      <c r="A55" s="23" t="s">
        <v>150</v>
      </c>
      <c r="B55" s="24">
        <v>871875</v>
      </c>
      <c r="C55" s="24">
        <v>9945</v>
      </c>
      <c r="D55" s="24">
        <v>15722</v>
      </c>
      <c r="E55" s="24">
        <v>-110531</v>
      </c>
      <c r="F55" s="24">
        <v>787011</v>
      </c>
    </row>
    <row r="56" spans="1:6" x14ac:dyDescent="0.35">
      <c r="A56" t="s">
        <v>60</v>
      </c>
      <c r="B56" s="21">
        <v>0</v>
      </c>
      <c r="C56" s="21">
        <v>0</v>
      </c>
      <c r="D56" s="21">
        <v>0</v>
      </c>
      <c r="E56" s="21">
        <v>-8691</v>
      </c>
      <c r="F56" s="21">
        <v>-8691</v>
      </c>
    </row>
    <row r="57" spans="1:6" x14ac:dyDescent="0.35">
      <c r="A57" t="s">
        <v>54</v>
      </c>
      <c r="B57" s="21">
        <v>0</v>
      </c>
      <c r="C57" s="21">
        <v>0</v>
      </c>
      <c r="D57" s="21">
        <v>-9801</v>
      </c>
      <c r="E57" s="21">
        <v>0</v>
      </c>
      <c r="F57" s="21">
        <v>-9801</v>
      </c>
    </row>
    <row r="58" spans="1:6" x14ac:dyDescent="0.35">
      <c r="A58" t="s">
        <v>55</v>
      </c>
      <c r="B58" s="21">
        <v>0</v>
      </c>
      <c r="C58" s="21">
        <v>0</v>
      </c>
      <c r="D58" s="21">
        <v>0</v>
      </c>
      <c r="E58" s="21">
        <v>-12975</v>
      </c>
      <c r="F58" s="21">
        <v>-12975</v>
      </c>
    </row>
    <row r="59" spans="1:6" x14ac:dyDescent="0.35">
      <c r="A59" t="s">
        <v>56</v>
      </c>
      <c r="B59" s="21">
        <v>-1556</v>
      </c>
      <c r="C59" s="21">
        <v>0</v>
      </c>
      <c r="D59" s="21">
        <v>0</v>
      </c>
      <c r="E59" s="21">
        <v>0</v>
      </c>
      <c r="F59" s="21">
        <v>-1556</v>
      </c>
    </row>
    <row r="60" spans="1:6" x14ac:dyDescent="0.35">
      <c r="A60" t="s">
        <v>57</v>
      </c>
      <c r="B60" s="21">
        <v>0</v>
      </c>
      <c r="C60" s="21">
        <v>435</v>
      </c>
      <c r="D60" s="21">
        <v>0</v>
      </c>
      <c r="E60" s="21">
        <v>0</v>
      </c>
      <c r="F60" s="21">
        <v>435</v>
      </c>
    </row>
    <row r="61" spans="1:6" ht="15" thickBot="1" x14ac:dyDescent="0.4">
      <c r="A61" t="s">
        <v>58</v>
      </c>
      <c r="B61" s="21">
        <v>117624</v>
      </c>
      <c r="C61" s="21">
        <v>-275</v>
      </c>
      <c r="D61" s="21">
        <v>0</v>
      </c>
      <c r="E61" s="21">
        <v>0</v>
      </c>
      <c r="F61" s="21">
        <v>117349</v>
      </c>
    </row>
    <row r="62" spans="1:6" ht="15" thickBot="1" x14ac:dyDescent="0.4">
      <c r="A62" s="23" t="s">
        <v>61</v>
      </c>
      <c r="B62" s="24">
        <v>987943</v>
      </c>
      <c r="C62" s="24">
        <v>10105</v>
      </c>
      <c r="D62" s="24">
        <v>5921</v>
      </c>
      <c r="E62" s="24">
        <v>-132197</v>
      </c>
      <c r="F62" s="24">
        <v>871772</v>
      </c>
    </row>
    <row r="63" spans="1:6" x14ac:dyDescent="0.35">
      <c r="A63" t="s">
        <v>60</v>
      </c>
      <c r="B63" s="21">
        <v>0</v>
      </c>
      <c r="C63" s="21">
        <v>0</v>
      </c>
      <c r="D63" s="21">
        <v>0</v>
      </c>
      <c r="E63" s="21">
        <v>-28068</v>
      </c>
      <c r="F63" s="21">
        <v>-28068</v>
      </c>
    </row>
    <row r="64" spans="1:6" x14ac:dyDescent="0.35">
      <c r="A64" t="s">
        <v>54</v>
      </c>
      <c r="B64" s="21">
        <v>0</v>
      </c>
      <c r="C64" s="21">
        <v>0</v>
      </c>
      <c r="D64" s="21">
        <v>9580</v>
      </c>
      <c r="E64" s="21">
        <v>0</v>
      </c>
      <c r="F64" s="21">
        <v>9580</v>
      </c>
    </row>
    <row r="65" spans="1:15" x14ac:dyDescent="0.35">
      <c r="A65" t="s">
        <v>55</v>
      </c>
      <c r="B65" s="21">
        <v>0</v>
      </c>
      <c r="C65" s="21">
        <v>0</v>
      </c>
      <c r="D65" s="21">
        <v>0</v>
      </c>
      <c r="E65" s="21">
        <v>-3270</v>
      </c>
      <c r="F65" s="21">
        <v>-3270</v>
      </c>
    </row>
    <row r="66" spans="1:15" x14ac:dyDescent="0.35">
      <c r="A66" t="s">
        <v>62</v>
      </c>
      <c r="B66" s="21">
        <v>-2</v>
      </c>
      <c r="C66" s="21">
        <v>0</v>
      </c>
      <c r="D66" s="21">
        <v>0</v>
      </c>
      <c r="E66" s="21">
        <v>0</v>
      </c>
      <c r="F66" s="21">
        <v>-2</v>
      </c>
    </row>
    <row r="67" spans="1:15" x14ac:dyDescent="0.35">
      <c r="A67" t="s">
        <v>57</v>
      </c>
      <c r="B67" s="21">
        <v>0</v>
      </c>
      <c r="C67" s="21">
        <v>311</v>
      </c>
      <c r="D67" s="21">
        <v>0</v>
      </c>
      <c r="E67" s="21">
        <v>0</v>
      </c>
      <c r="F67" s="21">
        <v>311</v>
      </c>
    </row>
    <row r="68" spans="1:15" ht="15" thickBot="1" x14ac:dyDescent="0.4">
      <c r="A68" t="s">
        <v>58</v>
      </c>
      <c r="B68" s="21">
        <v>71</v>
      </c>
      <c r="C68" s="21">
        <v>-71</v>
      </c>
      <c r="D68" s="21">
        <v>0</v>
      </c>
      <c r="E68" s="21">
        <v>0</v>
      </c>
      <c r="F68" s="21"/>
    </row>
    <row r="69" spans="1:15" ht="15" thickBot="1" x14ac:dyDescent="0.4">
      <c r="A69" s="8" t="s">
        <v>63</v>
      </c>
      <c r="B69" s="25">
        <v>988012</v>
      </c>
      <c r="C69" s="25">
        <v>10345</v>
      </c>
      <c r="D69" s="25">
        <v>15501</v>
      </c>
      <c r="E69" s="25">
        <v>-163535</v>
      </c>
      <c r="F69" s="25">
        <v>850323</v>
      </c>
    </row>
    <row r="70" spans="1:15" ht="15" thickTop="1" x14ac:dyDescent="0.35">
      <c r="A70" t="s">
        <v>60</v>
      </c>
      <c r="B70" s="21">
        <v>0</v>
      </c>
      <c r="C70" s="21">
        <v>0</v>
      </c>
      <c r="D70" s="21">
        <v>0</v>
      </c>
      <c r="E70" s="21">
        <v>-56740</v>
      </c>
      <c r="F70" s="21">
        <v>-56740</v>
      </c>
      <c r="I70" s="52"/>
      <c r="J70" s="52"/>
      <c r="K70" s="52"/>
      <c r="L70" s="52"/>
      <c r="M70" s="52"/>
      <c r="N70" s="52"/>
      <c r="O70" s="52"/>
    </row>
    <row r="71" spans="1:15" x14ac:dyDescent="0.35">
      <c r="A71" t="s">
        <v>54</v>
      </c>
      <c r="B71" s="21">
        <v>0</v>
      </c>
      <c r="C71" s="21">
        <v>0</v>
      </c>
      <c r="D71" s="21">
        <v>-6769</v>
      </c>
      <c r="E71" s="21">
        <v>0</v>
      </c>
      <c r="F71" s="21">
        <v>-6769</v>
      </c>
      <c r="I71" s="52"/>
      <c r="J71" s="52"/>
      <c r="K71" s="52"/>
      <c r="L71" s="52"/>
      <c r="M71" s="52"/>
    </row>
    <row r="72" spans="1:15" x14ac:dyDescent="0.35">
      <c r="A72" t="s">
        <v>55</v>
      </c>
      <c r="B72" s="21">
        <v>0</v>
      </c>
      <c r="C72" s="21">
        <v>0</v>
      </c>
      <c r="D72" s="21">
        <v>0</v>
      </c>
      <c r="E72" s="21">
        <v>-3180</v>
      </c>
      <c r="F72" s="21">
        <v>-3180</v>
      </c>
      <c r="I72" s="52"/>
      <c r="J72" s="52"/>
      <c r="K72" s="52"/>
      <c r="L72" s="52"/>
      <c r="M72" s="52"/>
    </row>
    <row r="73" spans="1:15" x14ac:dyDescent="0.35">
      <c r="A73" t="s">
        <v>62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I73" s="52"/>
      <c r="J73" s="52"/>
      <c r="K73" s="52"/>
      <c r="L73" s="52"/>
      <c r="M73" s="52"/>
    </row>
    <row r="74" spans="1:15" x14ac:dyDescent="0.35">
      <c r="A74" t="s">
        <v>57</v>
      </c>
      <c r="B74" s="21">
        <v>0</v>
      </c>
      <c r="C74" s="21">
        <v>271</v>
      </c>
      <c r="D74" s="21">
        <v>0</v>
      </c>
      <c r="E74" s="21">
        <v>0</v>
      </c>
      <c r="F74" s="21">
        <v>271</v>
      </c>
      <c r="I74" s="52"/>
      <c r="J74" s="52"/>
      <c r="K74" s="52"/>
      <c r="L74" s="52"/>
      <c r="M74" s="52"/>
    </row>
    <row r="75" spans="1:15" ht="15" thickBot="1" x14ac:dyDescent="0.4">
      <c r="A75" t="s">
        <v>58</v>
      </c>
      <c r="B75" s="21">
        <v>68</v>
      </c>
      <c r="C75" s="21">
        <v>-68</v>
      </c>
      <c r="D75" s="21">
        <v>0</v>
      </c>
      <c r="E75" s="21">
        <v>0</v>
      </c>
      <c r="F75" s="21">
        <v>0</v>
      </c>
      <c r="I75" s="52"/>
      <c r="J75" s="52"/>
      <c r="K75" s="52"/>
      <c r="L75" s="52"/>
      <c r="M75" s="52"/>
    </row>
    <row r="76" spans="1:15" ht="15" thickBot="1" x14ac:dyDescent="0.4">
      <c r="A76" s="8" t="s">
        <v>353</v>
      </c>
      <c r="B76" s="25">
        <v>988080</v>
      </c>
      <c r="C76" s="25">
        <v>10548</v>
      </c>
      <c r="D76" s="25">
        <v>8732</v>
      </c>
      <c r="E76" s="25">
        <v>-223455</v>
      </c>
      <c r="F76" s="25">
        <v>783905</v>
      </c>
    </row>
    <row r="77" spans="1:15" ht="15" thickTop="1" x14ac:dyDescent="0.35">
      <c r="A77" t="s">
        <v>60</v>
      </c>
      <c r="B77" s="21">
        <v>0</v>
      </c>
      <c r="C77" s="21">
        <v>0</v>
      </c>
      <c r="D77" s="21">
        <v>0</v>
      </c>
      <c r="E77" s="21">
        <v>-42595</v>
      </c>
      <c r="F77" s="21">
        <v>-42595</v>
      </c>
      <c r="I77" s="52"/>
      <c r="J77" s="52"/>
      <c r="K77" s="52"/>
      <c r="L77" s="52"/>
      <c r="M77" s="52"/>
    </row>
    <row r="78" spans="1:15" x14ac:dyDescent="0.35">
      <c r="A78" t="s">
        <v>54</v>
      </c>
      <c r="B78" s="21">
        <v>0</v>
      </c>
      <c r="C78" s="21">
        <v>0</v>
      </c>
      <c r="D78" s="21">
        <v>-27811</v>
      </c>
      <c r="E78" s="21">
        <v>0</v>
      </c>
      <c r="F78" s="21">
        <v>-27811</v>
      </c>
      <c r="I78" s="52"/>
      <c r="J78" s="52"/>
      <c r="K78" s="52"/>
      <c r="L78" s="52"/>
      <c r="M78" s="52"/>
    </row>
    <row r="79" spans="1:15" x14ac:dyDescent="0.35">
      <c r="A79" t="s">
        <v>55</v>
      </c>
      <c r="B79" s="21">
        <v>0</v>
      </c>
      <c r="C79" s="21">
        <v>0</v>
      </c>
      <c r="D79" s="21">
        <v>0</v>
      </c>
      <c r="E79" s="21">
        <v>-2963</v>
      </c>
      <c r="F79" s="21">
        <v>-2963</v>
      </c>
      <c r="I79" s="52"/>
      <c r="J79" s="52"/>
      <c r="K79" s="52"/>
      <c r="L79" s="52"/>
      <c r="M79" s="52"/>
    </row>
    <row r="80" spans="1:15" x14ac:dyDescent="0.35">
      <c r="A80" t="s">
        <v>62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I80" s="52"/>
      <c r="J80" s="52"/>
      <c r="K80" s="52"/>
      <c r="L80" s="52"/>
      <c r="M80" s="52"/>
    </row>
    <row r="81" spans="1:13" x14ac:dyDescent="0.35">
      <c r="A81" t="s">
        <v>57</v>
      </c>
      <c r="B81" s="21">
        <v>0</v>
      </c>
      <c r="C81" s="21">
        <v>448</v>
      </c>
      <c r="D81" s="21">
        <v>0</v>
      </c>
      <c r="E81" s="21">
        <v>0</v>
      </c>
      <c r="F81" s="21">
        <v>448</v>
      </c>
      <c r="I81" s="52"/>
      <c r="J81" s="52"/>
      <c r="K81" s="52"/>
      <c r="L81" s="52"/>
      <c r="M81" s="52"/>
    </row>
    <row r="82" spans="1:13" ht="15" thickBot="1" x14ac:dyDescent="0.4">
      <c r="A82" t="s">
        <v>58</v>
      </c>
      <c r="B82" s="21">
        <v>65</v>
      </c>
      <c r="C82" s="21">
        <v>-65</v>
      </c>
      <c r="D82" s="21">
        <v>0</v>
      </c>
      <c r="E82" s="21">
        <v>0</v>
      </c>
      <c r="F82" s="21">
        <v>0</v>
      </c>
      <c r="I82" s="52"/>
      <c r="J82" s="52"/>
      <c r="K82" s="52"/>
      <c r="L82" s="52"/>
      <c r="M82" s="52"/>
    </row>
    <row r="83" spans="1:13" ht="15" thickBot="1" x14ac:dyDescent="0.4">
      <c r="A83" s="8" t="s">
        <v>378</v>
      </c>
      <c r="B83" s="25">
        <v>988145</v>
      </c>
      <c r="C83" s="25">
        <v>10931</v>
      </c>
      <c r="D83" s="25">
        <v>-19079</v>
      </c>
      <c r="E83" s="25">
        <v>-269013</v>
      </c>
      <c r="F83" s="25">
        <v>710984</v>
      </c>
    </row>
    <row r="84" spans="1:13" ht="15" thickTop="1" x14ac:dyDescent="0.35">
      <c r="A84" t="s">
        <v>60</v>
      </c>
      <c r="B84" s="21">
        <v>0</v>
      </c>
      <c r="C84" s="21">
        <v>0</v>
      </c>
      <c r="D84" s="21">
        <v>0</v>
      </c>
      <c r="E84" s="21">
        <v>-150360</v>
      </c>
      <c r="F84" s="21">
        <v>-150360</v>
      </c>
      <c r="I84" s="52"/>
      <c r="J84" s="52"/>
      <c r="K84" s="52"/>
      <c r="L84" s="52"/>
      <c r="M84" s="52"/>
    </row>
    <row r="85" spans="1:13" x14ac:dyDescent="0.35">
      <c r="A85" t="s">
        <v>54</v>
      </c>
      <c r="B85" s="21">
        <v>0</v>
      </c>
      <c r="C85" s="21">
        <v>0</v>
      </c>
      <c r="D85" s="21">
        <v>16100</v>
      </c>
      <c r="E85" s="21">
        <v>0</v>
      </c>
      <c r="F85" s="21">
        <v>16100</v>
      </c>
      <c r="I85" s="52"/>
      <c r="J85" s="52"/>
      <c r="K85" s="52"/>
      <c r="L85" s="52"/>
      <c r="M85" s="52"/>
    </row>
    <row r="86" spans="1:13" x14ac:dyDescent="0.35">
      <c r="A86" t="s">
        <v>55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I86" s="52"/>
      <c r="J86" s="52"/>
      <c r="K86" s="52"/>
      <c r="L86" s="52"/>
      <c r="M86" s="52"/>
    </row>
    <row r="87" spans="1:13" x14ac:dyDescent="0.35">
      <c r="A87" t="s">
        <v>62</v>
      </c>
      <c r="B87" s="21">
        <v>2</v>
      </c>
      <c r="C87" s="21">
        <v>0</v>
      </c>
      <c r="D87" s="21">
        <v>0</v>
      </c>
      <c r="E87" s="21">
        <v>0</v>
      </c>
      <c r="F87" s="21">
        <v>2</v>
      </c>
      <c r="I87" s="52"/>
      <c r="J87" s="52"/>
      <c r="K87" s="52"/>
      <c r="L87" s="52"/>
      <c r="M87" s="52"/>
    </row>
    <row r="88" spans="1:13" x14ac:dyDescent="0.35">
      <c r="A88" t="s">
        <v>57</v>
      </c>
      <c r="B88" s="21">
        <v>0</v>
      </c>
      <c r="C88" s="21">
        <v>425</v>
      </c>
      <c r="D88" s="21">
        <v>0</v>
      </c>
      <c r="E88" s="21">
        <v>0</v>
      </c>
      <c r="F88" s="21">
        <v>425</v>
      </c>
      <c r="I88" s="52"/>
      <c r="J88" s="52"/>
      <c r="K88" s="52"/>
      <c r="L88" s="52"/>
      <c r="M88" s="52"/>
    </row>
    <row r="89" spans="1:13" ht="15" thickBot="1" x14ac:dyDescent="0.4">
      <c r="A89" t="s">
        <v>58</v>
      </c>
      <c r="B89" s="21">
        <v>71</v>
      </c>
      <c r="C89" s="21">
        <v>-71</v>
      </c>
      <c r="D89" s="21">
        <v>0</v>
      </c>
      <c r="E89" s="21">
        <v>0</v>
      </c>
      <c r="F89" s="21">
        <v>0</v>
      </c>
      <c r="I89" s="52"/>
      <c r="J89" s="52"/>
      <c r="K89" s="52"/>
      <c r="L89" s="52"/>
      <c r="M89" s="52"/>
    </row>
    <row r="90" spans="1:13" ht="15" thickBot="1" x14ac:dyDescent="0.4">
      <c r="A90" s="8" t="s">
        <v>394</v>
      </c>
      <c r="B90" s="25">
        <v>988218</v>
      </c>
      <c r="C90" s="25">
        <v>11285</v>
      </c>
      <c r="D90" s="25">
        <v>-2979</v>
      </c>
      <c r="E90" s="25">
        <v>-419374</v>
      </c>
      <c r="F90" s="25">
        <v>577150</v>
      </c>
    </row>
    <row r="91" spans="1:13" ht="15" thickTop="1" x14ac:dyDescent="0.35">
      <c r="B91" s="52"/>
      <c r="C91" s="52"/>
      <c r="D91" s="52"/>
      <c r="E91" s="52"/>
      <c r="F91" s="52"/>
    </row>
    <row r="92" spans="1:13" x14ac:dyDescent="0.35">
      <c r="B92" s="52"/>
      <c r="C92" s="52"/>
      <c r="D92" s="52"/>
      <c r="E92" s="52"/>
      <c r="F92" s="52"/>
    </row>
    <row r="93" spans="1:13" x14ac:dyDescent="0.35">
      <c r="B93" s="52"/>
      <c r="C93" s="52"/>
      <c r="D93" s="52"/>
      <c r="E93" s="52"/>
      <c r="F93" s="52"/>
    </row>
    <row r="94" spans="1:13" x14ac:dyDescent="0.35">
      <c r="B94" s="52"/>
      <c r="C94" s="52"/>
      <c r="D94" s="52"/>
      <c r="E94" s="52"/>
      <c r="F94" s="52"/>
    </row>
    <row r="95" spans="1:13" x14ac:dyDescent="0.35">
      <c r="B95" s="52"/>
      <c r="C95" s="52"/>
      <c r="D95" s="52"/>
      <c r="E95" s="52"/>
      <c r="F95" s="52"/>
    </row>
    <row r="96" spans="1:13" x14ac:dyDescent="0.35">
      <c r="B96" s="52"/>
      <c r="C96" s="52"/>
      <c r="D96" s="52"/>
      <c r="E96" s="52"/>
      <c r="F96" s="52"/>
    </row>
    <row r="97" spans="2:6" x14ac:dyDescent="0.35">
      <c r="B97" s="52"/>
      <c r="C97" s="52"/>
      <c r="D97" s="52"/>
      <c r="E97" s="52"/>
      <c r="F97" s="52"/>
    </row>
    <row r="98" spans="2:6" x14ac:dyDescent="0.35">
      <c r="B98" s="52"/>
      <c r="C98" s="52"/>
      <c r="D98" s="52"/>
      <c r="E98" s="52"/>
      <c r="F98" s="52"/>
    </row>
    <row r="99" spans="2:6" x14ac:dyDescent="0.35">
      <c r="D99" s="52"/>
    </row>
    <row r="100" spans="2:6" x14ac:dyDescent="0.35">
      <c r="E100" s="52"/>
    </row>
    <row r="101" spans="2:6" x14ac:dyDescent="0.35">
      <c r="E101" s="52"/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dimension ref="A1:W69"/>
  <sheetViews>
    <sheetView showGridLines="0" zoomScale="80" zoomScaleNormal="80" workbookViewId="0"/>
  </sheetViews>
  <sheetFormatPr defaultColWidth="9.1796875" defaultRowHeight="14.5" x14ac:dyDescent="0.35"/>
  <cols>
    <col min="1" max="1" width="104.26953125" customWidth="1"/>
    <col min="2" max="11" width="13" customWidth="1"/>
    <col min="12" max="12" width="13" bestFit="1" customWidth="1"/>
    <col min="13" max="16" width="13" customWidth="1"/>
    <col min="17" max="17" width="14.26953125" bestFit="1" customWidth="1"/>
    <col min="18" max="19" width="13" bestFit="1" customWidth="1"/>
    <col min="20" max="21" width="13" customWidth="1"/>
    <col min="23" max="23" width="11.453125" bestFit="1" customWidth="1"/>
  </cols>
  <sheetData>
    <row r="1" spans="1:21" ht="18.5" x14ac:dyDescent="0.45">
      <c r="A1" s="2" t="s">
        <v>18</v>
      </c>
    </row>
    <row r="2" spans="1:21" x14ac:dyDescent="0.35">
      <c r="A2" s="3" t="s">
        <v>95</v>
      </c>
    </row>
    <row r="3" spans="1:21" x14ac:dyDescent="0.35">
      <c r="A3" t="s">
        <v>46</v>
      </c>
    </row>
    <row r="5" spans="1:21" ht="15" thickBot="1" x14ac:dyDescent="0.4">
      <c r="A5" s="28" t="s">
        <v>0</v>
      </c>
      <c r="B5" s="27" t="s">
        <v>177</v>
      </c>
      <c r="C5" s="27" t="s">
        <v>178</v>
      </c>
      <c r="D5" s="27" t="s">
        <v>179</v>
      </c>
      <c r="E5" s="27" t="s">
        <v>180</v>
      </c>
      <c r="F5" s="37" t="s">
        <v>181</v>
      </c>
      <c r="G5" s="27" t="s">
        <v>115</v>
      </c>
      <c r="H5" s="27" t="s">
        <v>114</v>
      </c>
      <c r="I5" s="27" t="s">
        <v>112</v>
      </c>
      <c r="J5" s="27" t="s">
        <v>116</v>
      </c>
      <c r="K5" s="37" t="s">
        <v>106</v>
      </c>
      <c r="L5" s="27" t="s">
        <v>17</v>
      </c>
      <c r="M5" s="27" t="s">
        <v>113</v>
      </c>
      <c r="N5" s="27" t="s">
        <v>111</v>
      </c>
      <c r="O5" s="27" t="s">
        <v>117</v>
      </c>
      <c r="P5" s="37" t="s">
        <v>105</v>
      </c>
      <c r="Q5" s="27" t="s">
        <v>11</v>
      </c>
      <c r="R5" s="27" t="s">
        <v>351</v>
      </c>
      <c r="S5" s="27" t="s">
        <v>376</v>
      </c>
      <c r="T5" s="27" t="s">
        <v>385</v>
      </c>
      <c r="U5" s="37" t="s">
        <v>386</v>
      </c>
    </row>
    <row r="6" spans="1:21" x14ac:dyDescent="0.35">
      <c r="A6" s="30" t="s">
        <v>96</v>
      </c>
      <c r="B6" s="29"/>
      <c r="C6" s="29"/>
      <c r="D6" s="29"/>
      <c r="E6" s="29"/>
      <c r="F6" s="38"/>
      <c r="G6" s="29"/>
      <c r="H6" s="29"/>
      <c r="I6" s="29"/>
      <c r="J6" s="29"/>
      <c r="K6" s="38"/>
      <c r="L6" s="29"/>
      <c r="M6" s="29"/>
      <c r="N6" s="29"/>
      <c r="O6" s="29"/>
      <c r="P6" s="38"/>
      <c r="Q6" s="29"/>
      <c r="R6" s="29"/>
      <c r="S6" s="29"/>
      <c r="T6" s="29"/>
      <c r="U6" s="38"/>
    </row>
    <row r="7" spans="1:21" x14ac:dyDescent="0.35">
      <c r="A7" t="s">
        <v>65</v>
      </c>
      <c r="B7" s="17">
        <v>16149</v>
      </c>
      <c r="C7" s="17">
        <v>8507</v>
      </c>
      <c r="D7" s="17">
        <v>-1085</v>
      </c>
      <c r="E7" s="17">
        <v>34127</v>
      </c>
      <c r="F7" s="39">
        <v>57698</v>
      </c>
      <c r="G7" s="17">
        <v>-67239</v>
      </c>
      <c r="H7" s="17">
        <v>-74050</v>
      </c>
      <c r="I7" s="17">
        <v>-24912</v>
      </c>
      <c r="J7" s="17">
        <v>8465</v>
      </c>
      <c r="K7" s="39">
        <v>-157736</v>
      </c>
      <c r="L7" s="17">
        <v>7033</v>
      </c>
      <c r="M7" s="17">
        <v>2587</v>
      </c>
      <c r="N7" s="17">
        <v>-15415</v>
      </c>
      <c r="O7" s="17">
        <v>-8689</v>
      </c>
      <c r="P7" s="39">
        <v>-14484</v>
      </c>
      <c r="Q7" s="17">
        <v>-28068</v>
      </c>
      <c r="R7" s="17">
        <v>-56740</v>
      </c>
      <c r="S7" s="17">
        <v>-42595</v>
      </c>
      <c r="T7" s="17">
        <v>-150360</v>
      </c>
      <c r="U7" s="39">
        <v>-277763</v>
      </c>
    </row>
    <row r="8" spans="1:21" x14ac:dyDescent="0.35">
      <c r="A8" s="31" t="s">
        <v>66</v>
      </c>
      <c r="B8" s="21">
        <v>7655</v>
      </c>
      <c r="C8" s="21">
        <v>5869</v>
      </c>
      <c r="D8" s="21">
        <v>2355</v>
      </c>
      <c r="E8" s="21">
        <v>26118</v>
      </c>
      <c r="F8" s="40">
        <v>41997</v>
      </c>
      <c r="G8" s="21">
        <v>4578</v>
      </c>
      <c r="H8" s="21">
        <v>-12907</v>
      </c>
      <c r="I8" s="21">
        <v>-3014</v>
      </c>
      <c r="J8" s="21">
        <v>12987</v>
      </c>
      <c r="K8" s="40">
        <v>1644</v>
      </c>
      <c r="L8" s="21">
        <v>7586</v>
      </c>
      <c r="M8" s="21">
        <v>8040</v>
      </c>
      <c r="N8" s="21">
        <v>-5004</v>
      </c>
      <c r="O8" s="21">
        <v>-1066</v>
      </c>
      <c r="P8" s="40">
        <v>9556</v>
      </c>
      <c r="Q8" s="21">
        <v>-8745</v>
      </c>
      <c r="R8" s="21">
        <v>-17595</v>
      </c>
      <c r="S8" s="21">
        <v>-10133</v>
      </c>
      <c r="T8" s="21">
        <v>-10948</v>
      </c>
      <c r="U8" s="40">
        <v>-47421</v>
      </c>
    </row>
    <row r="9" spans="1:21" x14ac:dyDescent="0.35">
      <c r="A9" s="31" t="s">
        <v>67</v>
      </c>
      <c r="B9" s="21">
        <v>10954</v>
      </c>
      <c r="C9" s="21">
        <v>14410</v>
      </c>
      <c r="D9" s="21">
        <v>16700</v>
      </c>
      <c r="E9" s="21">
        <v>19921</v>
      </c>
      <c r="F9" s="40">
        <v>61985</v>
      </c>
      <c r="G9" s="21">
        <v>17587</v>
      </c>
      <c r="H9" s="21">
        <v>17420</v>
      </c>
      <c r="I9" s="21">
        <v>17768</v>
      </c>
      <c r="J9" s="21">
        <v>17558</v>
      </c>
      <c r="K9" s="40">
        <v>70333</v>
      </c>
      <c r="L9" s="21">
        <v>16364</v>
      </c>
      <c r="M9" s="21">
        <v>15253</v>
      </c>
      <c r="N9" s="21">
        <v>15786</v>
      </c>
      <c r="O9" s="21">
        <v>16965</v>
      </c>
      <c r="P9" s="40">
        <v>64368</v>
      </c>
      <c r="Q9" s="21">
        <v>15212</v>
      </c>
      <c r="R9" s="21">
        <v>12346</v>
      </c>
      <c r="S9" s="21">
        <v>14571</v>
      </c>
      <c r="T9" s="21">
        <v>14884</v>
      </c>
      <c r="U9" s="40">
        <v>57013</v>
      </c>
    </row>
    <row r="10" spans="1:21" x14ac:dyDescent="0.35">
      <c r="A10" s="31" t="s">
        <v>68</v>
      </c>
      <c r="B10" s="21">
        <v>8027</v>
      </c>
      <c r="C10" s="21">
        <v>7989</v>
      </c>
      <c r="D10" s="21">
        <v>15355</v>
      </c>
      <c r="E10" s="21">
        <v>11214</v>
      </c>
      <c r="F10" s="40">
        <v>42585</v>
      </c>
      <c r="G10" s="21">
        <v>12553</v>
      </c>
      <c r="H10" s="21">
        <v>10726</v>
      </c>
      <c r="I10" s="21">
        <v>8606</v>
      </c>
      <c r="J10" s="21">
        <v>8566</v>
      </c>
      <c r="K10" s="40">
        <v>40451</v>
      </c>
      <c r="L10" s="21">
        <v>8200</v>
      </c>
      <c r="M10" s="21">
        <v>8250</v>
      </c>
      <c r="N10" s="21">
        <v>8184</v>
      </c>
      <c r="O10" s="21">
        <v>8152</v>
      </c>
      <c r="P10" s="40">
        <v>32786</v>
      </c>
      <c r="Q10" s="21">
        <v>8139</v>
      </c>
      <c r="R10" s="21">
        <v>7936</v>
      </c>
      <c r="S10" s="21">
        <v>7711</v>
      </c>
      <c r="T10" s="21">
        <v>7696</v>
      </c>
      <c r="U10" s="40">
        <v>31482</v>
      </c>
    </row>
    <row r="11" spans="1:21" x14ac:dyDescent="0.35">
      <c r="A11" s="31" t="s">
        <v>69</v>
      </c>
      <c r="B11" s="21">
        <v>419</v>
      </c>
      <c r="C11" s="21">
        <v>558</v>
      </c>
      <c r="D11" s="21">
        <v>152</v>
      </c>
      <c r="E11" s="21">
        <v>437</v>
      </c>
      <c r="F11" s="40">
        <v>1566</v>
      </c>
      <c r="G11" s="21">
        <v>14</v>
      </c>
      <c r="H11" s="21">
        <v>551</v>
      </c>
      <c r="I11" s="21">
        <v>597</v>
      </c>
      <c r="J11" s="21">
        <v>608</v>
      </c>
      <c r="K11" s="40">
        <v>1770</v>
      </c>
      <c r="L11" s="21">
        <v>650</v>
      </c>
      <c r="M11" s="21">
        <v>502</v>
      </c>
      <c r="N11" s="21">
        <v>293</v>
      </c>
      <c r="O11" s="21">
        <v>293</v>
      </c>
      <c r="P11" s="40">
        <v>1738</v>
      </c>
      <c r="Q11" s="21">
        <v>285</v>
      </c>
      <c r="R11" s="21">
        <v>243</v>
      </c>
      <c r="S11" s="21">
        <v>421</v>
      </c>
      <c r="T11" s="21">
        <v>397</v>
      </c>
      <c r="U11" s="40">
        <v>1346</v>
      </c>
    </row>
    <row r="12" spans="1:21" x14ac:dyDescent="0.35">
      <c r="A12" s="31" t="s">
        <v>70</v>
      </c>
      <c r="B12" s="21">
        <v>18057</v>
      </c>
      <c r="C12" s="21">
        <v>24967</v>
      </c>
      <c r="D12" s="21">
        <v>19030</v>
      </c>
      <c r="E12" s="21">
        <v>11301</v>
      </c>
      <c r="F12" s="40">
        <v>73355</v>
      </c>
      <c r="G12" s="21">
        <v>37135</v>
      </c>
      <c r="H12" s="21">
        <v>16891</v>
      </c>
      <c r="I12" s="21">
        <v>15273</v>
      </c>
      <c r="J12" s="21">
        <v>14570</v>
      </c>
      <c r="K12" s="40">
        <v>83869</v>
      </c>
      <c r="L12" s="21">
        <v>10123</v>
      </c>
      <c r="M12" s="21">
        <v>13930</v>
      </c>
      <c r="N12" s="21">
        <v>15624</v>
      </c>
      <c r="O12" s="21">
        <v>-641</v>
      </c>
      <c r="P12" s="40">
        <v>39036</v>
      </c>
      <c r="Q12" s="21">
        <v>-3978</v>
      </c>
      <c r="R12" s="21">
        <v>15104</v>
      </c>
      <c r="S12" s="21">
        <v>11960</v>
      </c>
      <c r="T12" s="21">
        <v>30225</v>
      </c>
      <c r="U12" s="40">
        <v>53311</v>
      </c>
    </row>
    <row r="13" spans="1:21" x14ac:dyDescent="0.35">
      <c r="A13" s="31" t="s">
        <v>71</v>
      </c>
      <c r="B13" s="21">
        <v>44</v>
      </c>
      <c r="C13" s="21">
        <v>-800</v>
      </c>
      <c r="D13" s="21">
        <v>1432</v>
      </c>
      <c r="E13" s="21">
        <v>273</v>
      </c>
      <c r="F13" s="40">
        <v>949</v>
      </c>
      <c r="G13" s="21">
        <v>1970</v>
      </c>
      <c r="H13" s="21">
        <v>-275</v>
      </c>
      <c r="I13" s="21">
        <v>7</v>
      </c>
      <c r="J13" s="21">
        <v>-1584</v>
      </c>
      <c r="K13" s="40">
        <v>118</v>
      </c>
      <c r="L13" s="21">
        <v>-438</v>
      </c>
      <c r="M13" s="21">
        <v>-264</v>
      </c>
      <c r="N13" s="21">
        <v>736</v>
      </c>
      <c r="O13" s="21">
        <v>647</v>
      </c>
      <c r="P13" s="40">
        <v>681</v>
      </c>
      <c r="Q13" s="21">
        <v>952</v>
      </c>
      <c r="R13" s="21">
        <v>124</v>
      </c>
      <c r="S13" s="21">
        <v>297</v>
      </c>
      <c r="T13" s="21">
        <v>582</v>
      </c>
      <c r="U13" s="40">
        <v>1955</v>
      </c>
    </row>
    <row r="14" spans="1:21" x14ac:dyDescent="0.35">
      <c r="A14" s="31" t="s">
        <v>72</v>
      </c>
      <c r="B14" s="21">
        <v>-935</v>
      </c>
      <c r="C14" s="21">
        <v>-2358</v>
      </c>
      <c r="D14" s="21">
        <v>4993</v>
      </c>
      <c r="E14" s="21">
        <v>-1640</v>
      </c>
      <c r="F14" s="40">
        <v>60</v>
      </c>
      <c r="G14" s="21">
        <v>-43</v>
      </c>
      <c r="H14" s="21">
        <v>-2173</v>
      </c>
      <c r="I14" s="21">
        <v>-3609</v>
      </c>
      <c r="J14" s="21">
        <v>-3225</v>
      </c>
      <c r="K14" s="40">
        <v>-9050</v>
      </c>
      <c r="L14" s="21">
        <v>2529</v>
      </c>
      <c r="M14" s="21">
        <v>2107</v>
      </c>
      <c r="N14" s="21">
        <v>1356</v>
      </c>
      <c r="O14" s="21">
        <v>5799</v>
      </c>
      <c r="P14" s="40">
        <v>11791</v>
      </c>
      <c r="Q14" s="21">
        <v>4768</v>
      </c>
      <c r="R14" s="21">
        <v>1045</v>
      </c>
      <c r="S14" s="21">
        <v>-2481</v>
      </c>
      <c r="T14" s="21">
        <v>-3929</v>
      </c>
      <c r="U14" s="40">
        <v>-598</v>
      </c>
    </row>
    <row r="15" spans="1:21" x14ac:dyDescent="0.35">
      <c r="A15" s="31" t="s">
        <v>73</v>
      </c>
      <c r="B15" s="21">
        <v>-42</v>
      </c>
      <c r="C15" s="21">
        <v>24</v>
      </c>
      <c r="D15" s="21">
        <v>37</v>
      </c>
      <c r="E15" s="21">
        <v>-102</v>
      </c>
      <c r="F15" s="40">
        <v>-83</v>
      </c>
      <c r="G15" s="21">
        <v>-47</v>
      </c>
      <c r="H15" s="21">
        <v>14</v>
      </c>
      <c r="I15" s="21">
        <v>16</v>
      </c>
      <c r="J15" s="21">
        <v>28</v>
      </c>
      <c r="K15" s="40">
        <v>11</v>
      </c>
      <c r="L15" s="21">
        <v>33</v>
      </c>
      <c r="M15" s="21">
        <v>34</v>
      </c>
      <c r="N15" s="21">
        <v>-43</v>
      </c>
      <c r="O15" s="21">
        <v>2873</v>
      </c>
      <c r="P15" s="40">
        <v>2897</v>
      </c>
      <c r="Q15" s="21">
        <v>-564</v>
      </c>
      <c r="R15" s="21">
        <v>2118</v>
      </c>
      <c r="S15" s="21">
        <v>-2345</v>
      </c>
      <c r="T15" s="21">
        <v>20</v>
      </c>
      <c r="U15" s="40">
        <v>-771</v>
      </c>
    </row>
    <row r="16" spans="1:21" x14ac:dyDescent="0.35">
      <c r="A16" s="31" t="s">
        <v>110</v>
      </c>
      <c r="B16" s="21">
        <v>0</v>
      </c>
      <c r="C16" s="21">
        <v>0</v>
      </c>
      <c r="D16" s="21">
        <v>0</v>
      </c>
      <c r="E16" s="21">
        <v>0</v>
      </c>
      <c r="F16" s="40">
        <v>0</v>
      </c>
      <c r="G16" s="21">
        <v>50790</v>
      </c>
      <c r="H16" s="21">
        <v>0</v>
      </c>
      <c r="I16" s="21">
        <v>0</v>
      </c>
      <c r="J16" s="21">
        <v>0</v>
      </c>
      <c r="K16" s="40">
        <v>50790</v>
      </c>
      <c r="L16" s="21">
        <v>0</v>
      </c>
      <c r="M16" s="21">
        <v>0</v>
      </c>
      <c r="N16" s="21">
        <v>0</v>
      </c>
      <c r="O16" s="21">
        <v>0</v>
      </c>
      <c r="P16" s="40">
        <v>0</v>
      </c>
      <c r="Q16" s="21">
        <v>0</v>
      </c>
      <c r="R16" s="21">
        <v>0</v>
      </c>
      <c r="S16" s="21">
        <v>0</v>
      </c>
      <c r="T16" s="21">
        <v>103900</v>
      </c>
      <c r="U16" s="40">
        <v>103900</v>
      </c>
    </row>
    <row r="17" spans="1:23" x14ac:dyDescent="0.35">
      <c r="A17" s="31" t="s">
        <v>367</v>
      </c>
      <c r="B17" s="21">
        <v>0</v>
      </c>
      <c r="C17" s="21">
        <v>0</v>
      </c>
      <c r="D17" s="21">
        <v>0</v>
      </c>
      <c r="E17" s="21">
        <v>0</v>
      </c>
      <c r="F17" s="40">
        <v>0</v>
      </c>
      <c r="G17" s="21">
        <v>0</v>
      </c>
      <c r="H17" s="21">
        <v>0</v>
      </c>
      <c r="I17" s="21">
        <v>0</v>
      </c>
      <c r="J17" s="21">
        <v>0</v>
      </c>
      <c r="K17" s="40">
        <v>0</v>
      </c>
      <c r="L17" s="21">
        <v>0</v>
      </c>
      <c r="M17" s="21">
        <v>0</v>
      </c>
      <c r="N17" s="21">
        <v>0</v>
      </c>
      <c r="O17" s="21">
        <v>0</v>
      </c>
      <c r="P17" s="40">
        <v>0</v>
      </c>
      <c r="Q17" s="21">
        <v>-5366</v>
      </c>
      <c r="R17" s="21">
        <v>-5974</v>
      </c>
      <c r="S17" s="21">
        <v>314</v>
      </c>
      <c r="T17" s="21">
        <v>-5552</v>
      </c>
      <c r="U17" s="40">
        <v>-16578</v>
      </c>
    </row>
    <row r="18" spans="1:23" x14ac:dyDescent="0.35">
      <c r="A18" s="31" t="s">
        <v>368</v>
      </c>
      <c r="B18" s="21">
        <v>-20</v>
      </c>
      <c r="C18" s="21">
        <v>15</v>
      </c>
      <c r="D18" s="21">
        <v>-93</v>
      </c>
      <c r="E18" s="21">
        <v>52</v>
      </c>
      <c r="F18" s="40">
        <v>-46</v>
      </c>
      <c r="G18" s="21">
        <v>163</v>
      </c>
      <c r="H18" s="21">
        <v>229</v>
      </c>
      <c r="I18" s="21">
        <v>-191</v>
      </c>
      <c r="J18" s="21">
        <v>-257</v>
      </c>
      <c r="K18" s="40">
        <v>-56</v>
      </c>
      <c r="L18" s="21">
        <v>0</v>
      </c>
      <c r="M18" s="21">
        <v>0</v>
      </c>
      <c r="N18" s="21">
        <v>642</v>
      </c>
      <c r="O18" s="21">
        <v>-530</v>
      </c>
      <c r="P18" s="40">
        <v>112</v>
      </c>
      <c r="Q18" s="21">
        <v>-373</v>
      </c>
      <c r="R18" s="21">
        <v>-58</v>
      </c>
      <c r="S18" s="21">
        <v>-544</v>
      </c>
      <c r="T18" s="21">
        <v>410</v>
      </c>
      <c r="U18" s="40">
        <v>-565</v>
      </c>
    </row>
    <row r="19" spans="1:23" x14ac:dyDescent="0.35">
      <c r="A19" s="31" t="s">
        <v>365</v>
      </c>
      <c r="B19" s="21">
        <v>0</v>
      </c>
      <c r="C19" s="21">
        <v>0</v>
      </c>
      <c r="D19" s="21">
        <v>0</v>
      </c>
      <c r="E19" s="21">
        <v>0</v>
      </c>
      <c r="F19" s="40">
        <v>0</v>
      </c>
      <c r="G19" s="21">
        <v>0</v>
      </c>
      <c r="H19" s="21">
        <v>0</v>
      </c>
      <c r="I19" s="21">
        <v>1729</v>
      </c>
      <c r="J19" s="21">
        <v>29</v>
      </c>
      <c r="K19" s="40">
        <v>1756</v>
      </c>
      <c r="L19" s="21">
        <v>-355</v>
      </c>
      <c r="M19" s="21">
        <v>10</v>
      </c>
      <c r="N19" s="21">
        <v>682</v>
      </c>
      <c r="O19" s="21">
        <v>345</v>
      </c>
      <c r="P19" s="40">
        <v>682</v>
      </c>
      <c r="Q19" s="21">
        <v>0</v>
      </c>
      <c r="R19" s="21">
        <v>2554</v>
      </c>
      <c r="S19" s="21">
        <v>4</v>
      </c>
      <c r="T19" s="21">
        <v>0</v>
      </c>
      <c r="U19" s="40">
        <v>2558</v>
      </c>
    </row>
    <row r="20" spans="1:23" x14ac:dyDescent="0.35">
      <c r="A20" s="31" t="s">
        <v>366</v>
      </c>
      <c r="B20" s="21">
        <v>0</v>
      </c>
      <c r="C20" s="21">
        <v>0</v>
      </c>
      <c r="D20" s="21">
        <v>0</v>
      </c>
      <c r="E20" s="21">
        <v>0</v>
      </c>
      <c r="F20" s="40">
        <v>0</v>
      </c>
      <c r="G20" s="21">
        <v>0</v>
      </c>
      <c r="H20" s="21">
        <v>0</v>
      </c>
      <c r="I20" s="21">
        <v>3028</v>
      </c>
      <c r="J20" s="21">
        <v>569</v>
      </c>
      <c r="K20" s="40">
        <v>3597</v>
      </c>
      <c r="L20" s="21">
        <v>1792</v>
      </c>
      <c r="M20" s="21">
        <v>0</v>
      </c>
      <c r="N20" s="21">
        <v>221</v>
      </c>
      <c r="O20" s="21">
        <v>-744</v>
      </c>
      <c r="P20" s="40">
        <v>1269</v>
      </c>
      <c r="Q20" s="21">
        <v>0</v>
      </c>
      <c r="R20" s="21">
        <v>1254</v>
      </c>
      <c r="S20" s="21">
        <v>1328</v>
      </c>
      <c r="T20" s="21">
        <v>1562</v>
      </c>
      <c r="U20" s="40">
        <v>4144</v>
      </c>
    </row>
    <row r="21" spans="1:23" x14ac:dyDescent="0.35">
      <c r="A21" s="31" t="s">
        <v>74</v>
      </c>
      <c r="B21" s="21">
        <v>1472</v>
      </c>
      <c r="C21" s="21">
        <v>1511</v>
      </c>
      <c r="D21" s="21">
        <v>1544</v>
      </c>
      <c r="E21" s="21">
        <v>1322</v>
      </c>
      <c r="F21" s="40">
        <v>5849</v>
      </c>
      <c r="G21" s="21">
        <v>1491</v>
      </c>
      <c r="H21" s="21">
        <v>1522</v>
      </c>
      <c r="I21" s="21">
        <v>1538</v>
      </c>
      <c r="J21" s="21">
        <v>756</v>
      </c>
      <c r="K21" s="40">
        <v>5307</v>
      </c>
      <c r="L21" s="21">
        <v>1875</v>
      </c>
      <c r="M21" s="21">
        <v>364</v>
      </c>
      <c r="N21" s="21">
        <v>1111</v>
      </c>
      <c r="O21" s="21">
        <v>3050</v>
      </c>
      <c r="P21" s="40">
        <v>6400</v>
      </c>
      <c r="Q21" s="21">
        <v>808</v>
      </c>
      <c r="R21" s="21">
        <v>1745</v>
      </c>
      <c r="S21" s="21">
        <v>1860</v>
      </c>
      <c r="T21" s="21">
        <v>-916</v>
      </c>
      <c r="U21" s="40">
        <v>3497</v>
      </c>
    </row>
    <row r="22" spans="1:23" ht="15" thickBot="1" x14ac:dyDescent="0.4">
      <c r="A22" s="32" t="s">
        <v>75</v>
      </c>
      <c r="B22" s="22">
        <v>-1405</v>
      </c>
      <c r="C22" s="22">
        <v>-1744</v>
      </c>
      <c r="D22" s="22">
        <v>-3022</v>
      </c>
      <c r="E22" s="22">
        <v>-1969</v>
      </c>
      <c r="F22" s="41">
        <v>-8140</v>
      </c>
      <c r="G22" s="22">
        <v>-1520</v>
      </c>
      <c r="H22" s="22">
        <v>-1522</v>
      </c>
      <c r="I22" s="22">
        <v>-1347</v>
      </c>
      <c r="J22" s="22">
        <v>-1118</v>
      </c>
      <c r="K22" s="41">
        <v>-5507</v>
      </c>
      <c r="L22" s="22">
        <v>-1049</v>
      </c>
      <c r="M22" s="22">
        <v>-388</v>
      </c>
      <c r="N22" s="22">
        <v>-625</v>
      </c>
      <c r="O22" s="22">
        <v>-1590</v>
      </c>
      <c r="P22" s="41">
        <v>-3652</v>
      </c>
      <c r="Q22" s="22">
        <v>-1035</v>
      </c>
      <c r="R22" s="22">
        <v>-1261</v>
      </c>
      <c r="S22" s="22">
        <v>-2270</v>
      </c>
      <c r="T22" s="22">
        <v>301</v>
      </c>
      <c r="U22" s="41">
        <v>-4265</v>
      </c>
    </row>
    <row r="23" spans="1:23" x14ac:dyDescent="0.35">
      <c r="A23" s="4" t="s">
        <v>97</v>
      </c>
      <c r="B23" s="21">
        <v>60375</v>
      </c>
      <c r="C23" s="21">
        <v>58948</v>
      </c>
      <c r="D23" s="21">
        <v>57398</v>
      </c>
      <c r="E23" s="21">
        <v>101054</v>
      </c>
      <c r="F23" s="40">
        <v>277775</v>
      </c>
      <c r="G23" s="21">
        <v>57432</v>
      </c>
      <c r="H23" s="21">
        <v>-43574</v>
      </c>
      <c r="I23" s="21">
        <v>15489</v>
      </c>
      <c r="J23" s="21">
        <v>57952</v>
      </c>
      <c r="K23" s="40">
        <v>87299</v>
      </c>
      <c r="L23" s="21">
        <v>54343</v>
      </c>
      <c r="M23" s="21">
        <v>50425</v>
      </c>
      <c r="N23" s="21">
        <v>23548</v>
      </c>
      <c r="O23" s="21">
        <v>24864</v>
      </c>
      <c r="P23" s="40">
        <v>153180</v>
      </c>
      <c r="Q23" s="21">
        <v>-17965</v>
      </c>
      <c r="R23" s="21">
        <v>-37159</v>
      </c>
      <c r="S23" s="21">
        <v>-21902</v>
      </c>
      <c r="T23" s="21">
        <v>-11728</v>
      </c>
      <c r="U23" s="40">
        <v>-88755</v>
      </c>
    </row>
    <row r="24" spans="1:23" ht="15" thickBot="1" x14ac:dyDescent="0.4">
      <c r="A24" s="5" t="s">
        <v>135</v>
      </c>
      <c r="B24" s="22">
        <v>-54857</v>
      </c>
      <c r="C24" s="22">
        <v>-64049</v>
      </c>
      <c r="D24" s="22">
        <v>-57800</v>
      </c>
      <c r="E24" s="22">
        <v>85382</v>
      </c>
      <c r="F24" s="41">
        <v>-91324</v>
      </c>
      <c r="G24" s="22">
        <v>-46208</v>
      </c>
      <c r="H24" s="22">
        <v>55644</v>
      </c>
      <c r="I24" s="22">
        <v>9136</v>
      </c>
      <c r="J24" s="22">
        <v>50190</v>
      </c>
      <c r="K24" s="41">
        <v>68762</v>
      </c>
      <c r="L24" s="22">
        <v>-114223</v>
      </c>
      <c r="M24" s="22">
        <v>61841</v>
      </c>
      <c r="N24" s="22">
        <v>-41429</v>
      </c>
      <c r="O24" s="22">
        <v>139635</v>
      </c>
      <c r="P24" s="41">
        <v>45824</v>
      </c>
      <c r="Q24" s="22">
        <v>-91507</v>
      </c>
      <c r="R24" s="22">
        <v>61534</v>
      </c>
      <c r="S24" s="22">
        <v>-97939</v>
      </c>
      <c r="T24" s="22">
        <v>31743</v>
      </c>
      <c r="U24" s="41">
        <v>-96169</v>
      </c>
      <c r="W24" s="21"/>
    </row>
    <row r="25" spans="1:23" x14ac:dyDescent="0.35">
      <c r="A25" t="s">
        <v>76</v>
      </c>
      <c r="B25" s="21">
        <v>5518</v>
      </c>
      <c r="C25" s="21">
        <v>-5101</v>
      </c>
      <c r="D25" s="21">
        <v>-402</v>
      </c>
      <c r="E25" s="21">
        <v>186436</v>
      </c>
      <c r="F25" s="40">
        <v>186451</v>
      </c>
      <c r="G25" s="21">
        <v>11224</v>
      </c>
      <c r="H25" s="21">
        <v>12070</v>
      </c>
      <c r="I25" s="21">
        <v>24625</v>
      </c>
      <c r="J25" s="21">
        <v>108142</v>
      </c>
      <c r="K25" s="40">
        <v>156061</v>
      </c>
      <c r="L25" s="21">
        <v>-59880</v>
      </c>
      <c r="M25" s="21">
        <v>112266</v>
      </c>
      <c r="N25" s="21">
        <v>-17881</v>
      </c>
      <c r="O25" s="21">
        <v>164499</v>
      </c>
      <c r="P25" s="40">
        <v>199004</v>
      </c>
      <c r="Q25" s="21">
        <v>-109472</v>
      </c>
      <c r="R25" s="21">
        <v>24375</v>
      </c>
      <c r="S25" s="21">
        <v>-119841</v>
      </c>
      <c r="T25" s="21">
        <v>20015</v>
      </c>
      <c r="U25" s="40">
        <v>-184924</v>
      </c>
      <c r="W25" s="52"/>
    </row>
    <row r="26" spans="1:23" x14ac:dyDescent="0.35">
      <c r="A26" t="s">
        <v>77</v>
      </c>
      <c r="B26" s="21">
        <v>-8347</v>
      </c>
      <c r="C26" s="21">
        <v>-10274</v>
      </c>
      <c r="D26" s="21">
        <v>-13608</v>
      </c>
      <c r="E26" s="21">
        <v>-15447</v>
      </c>
      <c r="F26" s="40">
        <v>-47676</v>
      </c>
      <c r="G26" s="21">
        <v>-15706</v>
      </c>
      <c r="H26" s="21">
        <v>-15005</v>
      </c>
      <c r="I26" s="21">
        <v>-16683</v>
      </c>
      <c r="J26" s="21">
        <v>-15913</v>
      </c>
      <c r="K26" s="40">
        <v>-63307</v>
      </c>
      <c r="L26" s="21">
        <v>-18654</v>
      </c>
      <c r="M26" s="21">
        <v>-14697</v>
      </c>
      <c r="N26" s="21">
        <v>-13619</v>
      </c>
      <c r="O26" s="21">
        <v>-17254</v>
      </c>
      <c r="P26" s="40">
        <v>-64224</v>
      </c>
      <c r="Q26" s="21">
        <v>-14538</v>
      </c>
      <c r="R26" s="21">
        <v>-12961</v>
      </c>
      <c r="S26" s="21">
        <v>-15384</v>
      </c>
      <c r="T26" s="21">
        <v>-15467</v>
      </c>
      <c r="U26" s="40">
        <v>-58348</v>
      </c>
    </row>
    <row r="27" spans="1:23" ht="15" thickBot="1" x14ac:dyDescent="0.4">
      <c r="A27" t="s">
        <v>193</v>
      </c>
      <c r="B27" s="21">
        <v>-4322</v>
      </c>
      <c r="C27" s="21">
        <v>-15069</v>
      </c>
      <c r="D27" s="21">
        <v>-13548</v>
      </c>
      <c r="E27" s="21">
        <v>-7228</v>
      </c>
      <c r="F27" s="40">
        <v>-40167</v>
      </c>
      <c r="G27" s="21">
        <v>-11901</v>
      </c>
      <c r="H27" s="21">
        <v>-547</v>
      </c>
      <c r="I27" s="21">
        <v>-10121</v>
      </c>
      <c r="J27" s="21">
        <v>-4124</v>
      </c>
      <c r="K27" s="40">
        <v>-26693</v>
      </c>
      <c r="L27" s="21">
        <v>-9131</v>
      </c>
      <c r="M27" s="21">
        <v>-6430</v>
      </c>
      <c r="N27" s="21">
        <v>-6987</v>
      </c>
      <c r="O27" s="21">
        <v>2998</v>
      </c>
      <c r="P27" s="40">
        <v>-19550</v>
      </c>
      <c r="Q27" s="21">
        <v>884</v>
      </c>
      <c r="R27" s="21">
        <v>-2974</v>
      </c>
      <c r="S27" s="21">
        <v>6556</v>
      </c>
      <c r="T27" s="21">
        <v>-3044</v>
      </c>
      <c r="U27" s="40">
        <v>1422</v>
      </c>
      <c r="W27" s="52"/>
    </row>
    <row r="28" spans="1:23" ht="15" thickBot="1" x14ac:dyDescent="0.4">
      <c r="A28" s="7" t="s">
        <v>81</v>
      </c>
      <c r="B28" s="34">
        <v>-7151</v>
      </c>
      <c r="C28" s="34">
        <v>-30444</v>
      </c>
      <c r="D28" s="34">
        <v>-27558</v>
      </c>
      <c r="E28" s="34">
        <v>163761</v>
      </c>
      <c r="F28" s="42">
        <v>98608</v>
      </c>
      <c r="G28" s="34">
        <v>-16383</v>
      </c>
      <c r="H28" s="34">
        <v>-3482</v>
      </c>
      <c r="I28" s="34">
        <v>-2179</v>
      </c>
      <c r="J28" s="34">
        <v>88105</v>
      </c>
      <c r="K28" s="42">
        <v>66061</v>
      </c>
      <c r="L28" s="34">
        <v>-87665</v>
      </c>
      <c r="M28" s="34">
        <v>91139</v>
      </c>
      <c r="N28" s="34">
        <v>-38487</v>
      </c>
      <c r="O28" s="34">
        <v>150243</v>
      </c>
      <c r="P28" s="42">
        <v>115230</v>
      </c>
      <c r="Q28" s="34">
        <v>-123126</v>
      </c>
      <c r="R28" s="34">
        <v>8440</v>
      </c>
      <c r="S28" s="34">
        <v>-128669</v>
      </c>
      <c r="T28" s="34">
        <v>1504</v>
      </c>
      <c r="U28" s="42">
        <v>-241850</v>
      </c>
      <c r="W28" s="52"/>
    </row>
    <row r="29" spans="1:23" x14ac:dyDescent="0.35">
      <c r="A29" s="6" t="s">
        <v>82</v>
      </c>
      <c r="B29" s="21"/>
      <c r="C29" s="21"/>
      <c r="D29" s="21"/>
      <c r="E29" s="21"/>
      <c r="F29" s="40"/>
      <c r="G29" s="21"/>
      <c r="H29" s="21"/>
      <c r="I29" s="21"/>
      <c r="J29" s="21"/>
      <c r="K29" s="40"/>
      <c r="L29" s="21"/>
      <c r="M29" s="21"/>
      <c r="N29" s="21"/>
      <c r="O29" s="21"/>
      <c r="P29" s="40"/>
      <c r="Q29" s="21"/>
      <c r="R29" s="21"/>
      <c r="S29" s="21"/>
      <c r="T29" s="21"/>
      <c r="U29" s="40"/>
      <c r="W29" s="52"/>
    </row>
    <row r="30" spans="1:23" x14ac:dyDescent="0.35">
      <c r="A30" t="s">
        <v>108</v>
      </c>
      <c r="B30" s="21">
        <v>-13</v>
      </c>
      <c r="C30" s="21">
        <v>-1093</v>
      </c>
      <c r="D30" s="21">
        <v>-506</v>
      </c>
      <c r="E30" s="21">
        <v>-24</v>
      </c>
      <c r="F30" s="40">
        <v>-1636</v>
      </c>
      <c r="G30" s="21">
        <v>0</v>
      </c>
      <c r="H30" s="21">
        <v>0</v>
      </c>
      <c r="I30" s="21">
        <v>0</v>
      </c>
      <c r="J30" s="21">
        <v>-3931</v>
      </c>
      <c r="K30" s="40">
        <v>-3931</v>
      </c>
      <c r="L30" s="21">
        <v>0</v>
      </c>
      <c r="M30" s="21">
        <v>0</v>
      </c>
      <c r="N30" s="21">
        <v>0</v>
      </c>
      <c r="O30" s="21">
        <v>-10383</v>
      </c>
      <c r="P30" s="40">
        <v>-10383</v>
      </c>
      <c r="Q30" s="21">
        <v>0</v>
      </c>
      <c r="R30" s="21">
        <v>0</v>
      </c>
      <c r="S30" s="21">
        <v>0</v>
      </c>
      <c r="T30" s="21">
        <v>0</v>
      </c>
      <c r="U30" s="40">
        <v>0</v>
      </c>
    </row>
    <row r="31" spans="1:23" x14ac:dyDescent="0.35">
      <c r="A31" t="s">
        <v>83</v>
      </c>
      <c r="B31" s="21">
        <v>-2899</v>
      </c>
      <c r="C31" s="21">
        <v>-3544</v>
      </c>
      <c r="D31" s="21">
        <v>-4613</v>
      </c>
      <c r="E31" s="21">
        <v>-1400</v>
      </c>
      <c r="F31" s="40">
        <v>-12456</v>
      </c>
      <c r="G31" s="21">
        <v>-3074</v>
      </c>
      <c r="H31" s="21">
        <v>-4481</v>
      </c>
      <c r="I31" s="21">
        <v>-3503</v>
      </c>
      <c r="J31" s="21">
        <v>-7829</v>
      </c>
      <c r="K31" s="40">
        <v>-18887</v>
      </c>
      <c r="L31" s="21">
        <v>-7045</v>
      </c>
      <c r="M31" s="21">
        <v>-3296</v>
      </c>
      <c r="N31" s="21">
        <v>-5645</v>
      </c>
      <c r="O31" s="21">
        <v>-2206</v>
      </c>
      <c r="P31" s="40">
        <v>-18192</v>
      </c>
      <c r="Q31" s="21">
        <v>-4842</v>
      </c>
      <c r="R31" s="21">
        <v>-6029</v>
      </c>
      <c r="S31" s="21">
        <v>-8017</v>
      </c>
      <c r="T31" s="21">
        <v>-5647</v>
      </c>
      <c r="U31" s="40">
        <v>-24535</v>
      </c>
    </row>
    <row r="32" spans="1:23" x14ac:dyDescent="0.35">
      <c r="A32" t="s">
        <v>84</v>
      </c>
      <c r="B32" s="21">
        <v>38200</v>
      </c>
      <c r="C32" s="21">
        <v>370516</v>
      </c>
      <c r="D32" s="21">
        <v>73350</v>
      </c>
      <c r="E32" s="21">
        <v>-124550</v>
      </c>
      <c r="F32" s="40">
        <v>357516</v>
      </c>
      <c r="G32" s="21">
        <v>56805</v>
      </c>
      <c r="H32" s="21">
        <v>1647</v>
      </c>
      <c r="I32" s="21">
        <v>9989</v>
      </c>
      <c r="J32" s="21">
        <v>3695</v>
      </c>
      <c r="K32" s="40">
        <v>72136</v>
      </c>
      <c r="L32" s="21">
        <v>-114412</v>
      </c>
      <c r="M32" s="21">
        <v>-46523</v>
      </c>
      <c r="N32" s="21">
        <v>78536</v>
      </c>
      <c r="O32" s="21">
        <v>-463738</v>
      </c>
      <c r="P32" s="40">
        <v>-546137</v>
      </c>
      <c r="Q32" s="21">
        <v>89457</v>
      </c>
      <c r="R32" s="21">
        <v>34100</v>
      </c>
      <c r="S32" s="21">
        <v>135862</v>
      </c>
      <c r="T32" s="21">
        <v>25785</v>
      </c>
      <c r="U32" s="40">
        <v>285204</v>
      </c>
    </row>
    <row r="33" spans="1:23" x14ac:dyDescent="0.35">
      <c r="A33" t="s">
        <v>85</v>
      </c>
      <c r="B33" s="21">
        <v>109</v>
      </c>
      <c r="C33" s="21">
        <v>35262</v>
      </c>
      <c r="D33" s="21">
        <v>490</v>
      </c>
      <c r="E33" s="21">
        <v>829</v>
      </c>
      <c r="F33" s="40">
        <v>36690</v>
      </c>
      <c r="G33" s="21">
        <v>96</v>
      </c>
      <c r="H33" s="21">
        <v>0</v>
      </c>
      <c r="I33" s="21">
        <v>0</v>
      </c>
      <c r="J33" s="21">
        <v>-12</v>
      </c>
      <c r="K33" s="40">
        <v>84</v>
      </c>
      <c r="L33" s="21">
        <v>198850</v>
      </c>
      <c r="M33" s="21">
        <v>0</v>
      </c>
      <c r="N33" s="21">
        <v>0</v>
      </c>
      <c r="O33" s="21">
        <v>117350</v>
      </c>
      <c r="P33" s="40">
        <v>316200</v>
      </c>
      <c r="Q33" s="21">
        <v>-2</v>
      </c>
      <c r="R33" s="21">
        <v>0</v>
      </c>
      <c r="S33" s="21">
        <v>0</v>
      </c>
      <c r="T33" s="21">
        <v>0</v>
      </c>
      <c r="U33" s="40">
        <v>-2</v>
      </c>
    </row>
    <row r="34" spans="1:23" x14ac:dyDescent="0.35">
      <c r="A34" t="s">
        <v>109</v>
      </c>
      <c r="B34" s="21">
        <v>0</v>
      </c>
      <c r="C34" s="21">
        <v>0</v>
      </c>
      <c r="D34" s="21">
        <v>0</v>
      </c>
      <c r="E34" s="21">
        <v>0</v>
      </c>
      <c r="F34" s="40">
        <v>0</v>
      </c>
      <c r="G34" s="21">
        <v>0</v>
      </c>
      <c r="H34" s="21">
        <v>0</v>
      </c>
      <c r="I34" s="21">
        <v>0</v>
      </c>
      <c r="J34" s="21">
        <v>0</v>
      </c>
      <c r="K34" s="40">
        <v>0</v>
      </c>
      <c r="L34" s="21">
        <v>0</v>
      </c>
      <c r="M34" s="21">
        <v>0</v>
      </c>
      <c r="N34" s="21">
        <v>0</v>
      </c>
      <c r="O34" s="21">
        <v>258716</v>
      </c>
      <c r="P34" s="40">
        <v>258716</v>
      </c>
      <c r="Q34" s="21">
        <v>0</v>
      </c>
      <c r="R34" s="21">
        <v>0</v>
      </c>
      <c r="S34" s="21">
        <v>0</v>
      </c>
      <c r="T34" s="21">
        <v>0</v>
      </c>
      <c r="U34" s="40">
        <v>0</v>
      </c>
    </row>
    <row r="35" spans="1:23" x14ac:dyDescent="0.35">
      <c r="A35" t="s">
        <v>62</v>
      </c>
      <c r="B35" s="21">
        <v>0</v>
      </c>
      <c r="C35" s="21">
        <v>0</v>
      </c>
      <c r="D35" s="21">
        <v>0</v>
      </c>
      <c r="E35" s="21">
        <v>0</v>
      </c>
      <c r="F35" s="40">
        <v>0</v>
      </c>
      <c r="G35" s="21">
        <v>0</v>
      </c>
      <c r="H35" s="21">
        <v>0</v>
      </c>
      <c r="I35" s="21">
        <v>0</v>
      </c>
      <c r="J35" s="21">
        <v>0</v>
      </c>
      <c r="K35" s="40">
        <v>0</v>
      </c>
      <c r="L35" s="21">
        <v>-8228</v>
      </c>
      <c r="M35" s="21">
        <v>-364</v>
      </c>
      <c r="N35" s="21">
        <v>0</v>
      </c>
      <c r="O35" s="21">
        <v>-5091</v>
      </c>
      <c r="P35" s="40">
        <v>-13683</v>
      </c>
      <c r="Q35" s="21">
        <v>0</v>
      </c>
      <c r="R35" s="21">
        <v>0</v>
      </c>
      <c r="S35" s="21">
        <v>0</v>
      </c>
      <c r="T35" s="21">
        <v>0</v>
      </c>
      <c r="U35" s="40">
        <v>0</v>
      </c>
    </row>
    <row r="36" spans="1:23" x14ac:dyDescent="0.35">
      <c r="A36" t="s">
        <v>86</v>
      </c>
      <c r="B36" s="21">
        <v>0</v>
      </c>
      <c r="C36" s="21">
        <v>0</v>
      </c>
      <c r="D36" s="21">
        <v>0</v>
      </c>
      <c r="E36" s="21">
        <v>0</v>
      </c>
      <c r="F36" s="40">
        <v>0</v>
      </c>
      <c r="G36" s="21">
        <v>0</v>
      </c>
      <c r="H36" s="21">
        <v>7773</v>
      </c>
      <c r="I36" s="21">
        <v>2227</v>
      </c>
      <c r="J36" s="21">
        <v>-10000</v>
      </c>
      <c r="K36" s="40">
        <v>0</v>
      </c>
      <c r="L36" s="21">
        <v>0</v>
      </c>
      <c r="M36" s="21">
        <v>0</v>
      </c>
      <c r="N36" s="21">
        <v>0</v>
      </c>
      <c r="O36" s="21">
        <v>0</v>
      </c>
      <c r="P36" s="40">
        <v>0</v>
      </c>
      <c r="Q36" s="21">
        <v>1233</v>
      </c>
      <c r="R36" s="21">
        <v>-1233</v>
      </c>
      <c r="S36" s="21">
        <v>0</v>
      </c>
      <c r="T36" s="21">
        <v>0</v>
      </c>
      <c r="U36" s="40">
        <v>0</v>
      </c>
    </row>
    <row r="37" spans="1:23" x14ac:dyDescent="0.35">
      <c r="A37" t="s">
        <v>185</v>
      </c>
      <c r="B37" s="21">
        <v>-5682</v>
      </c>
      <c r="C37" s="21">
        <v>0</v>
      </c>
      <c r="D37" s="21">
        <v>0</v>
      </c>
      <c r="E37" s="21">
        <v>0</v>
      </c>
      <c r="F37" s="40">
        <v>-5682</v>
      </c>
      <c r="G37" s="21">
        <v>0</v>
      </c>
      <c r="H37" s="21">
        <v>0</v>
      </c>
      <c r="I37" s="21">
        <v>0</v>
      </c>
      <c r="J37" s="21">
        <v>0</v>
      </c>
      <c r="K37" s="40">
        <v>0</v>
      </c>
      <c r="L37" s="21">
        <v>0</v>
      </c>
      <c r="M37" s="21">
        <v>0</v>
      </c>
      <c r="N37" s="21">
        <v>0</v>
      </c>
      <c r="O37" s="21">
        <v>0</v>
      </c>
      <c r="P37" s="40">
        <v>0</v>
      </c>
      <c r="Q37" s="21">
        <v>0</v>
      </c>
      <c r="R37" s="21">
        <v>0</v>
      </c>
      <c r="S37" s="21">
        <v>0</v>
      </c>
      <c r="T37" s="21">
        <v>0</v>
      </c>
      <c r="U37" s="40">
        <v>0</v>
      </c>
    </row>
    <row r="38" spans="1:23" ht="15" thickBot="1" x14ac:dyDescent="0.4">
      <c r="A38" t="s">
        <v>87</v>
      </c>
      <c r="B38" s="21">
        <v>-16784</v>
      </c>
      <c r="C38" s="21">
        <v>-19357</v>
      </c>
      <c r="D38" s="21">
        <v>-20250</v>
      </c>
      <c r="E38" s="21">
        <v>-20030</v>
      </c>
      <c r="F38" s="40">
        <v>-76421</v>
      </c>
      <c r="G38" s="21">
        <v>-20312</v>
      </c>
      <c r="H38" s="21">
        <v>-9503</v>
      </c>
      <c r="I38" s="21">
        <v>-9704</v>
      </c>
      <c r="J38" s="21">
        <v>-9920</v>
      </c>
      <c r="K38" s="40">
        <v>-49439</v>
      </c>
      <c r="L38" s="21">
        <v>-10325</v>
      </c>
      <c r="M38" s="21">
        <v>-11995</v>
      </c>
      <c r="N38" s="21">
        <v>-12270</v>
      </c>
      <c r="O38" s="21">
        <v>-11923</v>
      </c>
      <c r="P38" s="40">
        <v>-46513</v>
      </c>
      <c r="Q38" s="21">
        <v>-12973</v>
      </c>
      <c r="R38" s="21">
        <v>-3272</v>
      </c>
      <c r="S38" s="21">
        <v>-3180</v>
      </c>
      <c r="T38" s="21">
        <v>-2963</v>
      </c>
      <c r="U38" s="40">
        <v>-22388</v>
      </c>
      <c r="W38" s="21"/>
    </row>
    <row r="39" spans="1:23" ht="15" thickBot="1" x14ac:dyDescent="0.4">
      <c r="A39" s="7" t="s">
        <v>88</v>
      </c>
      <c r="B39" s="34">
        <v>12931</v>
      </c>
      <c r="C39" s="34">
        <v>381784</v>
      </c>
      <c r="D39" s="34">
        <v>48471</v>
      </c>
      <c r="E39" s="34">
        <v>-145175</v>
      </c>
      <c r="F39" s="42">
        <v>298011</v>
      </c>
      <c r="G39" s="34">
        <v>33515</v>
      </c>
      <c r="H39" s="34">
        <v>-4564</v>
      </c>
      <c r="I39" s="34">
        <v>-991</v>
      </c>
      <c r="J39" s="34">
        <v>-27997</v>
      </c>
      <c r="K39" s="42">
        <v>-37</v>
      </c>
      <c r="L39" s="34">
        <v>58840</v>
      </c>
      <c r="M39" s="34">
        <v>-62178</v>
      </c>
      <c r="N39" s="34">
        <v>60621</v>
      </c>
      <c r="O39" s="34">
        <v>-117275</v>
      </c>
      <c r="P39" s="42">
        <v>-59992</v>
      </c>
      <c r="Q39" s="34">
        <v>72873</v>
      </c>
      <c r="R39" s="34">
        <v>23566</v>
      </c>
      <c r="S39" s="34">
        <v>124665</v>
      </c>
      <c r="T39" s="34">
        <v>17175</v>
      </c>
      <c r="U39" s="42">
        <v>238279</v>
      </c>
      <c r="V39" s="52"/>
      <c r="W39" s="52"/>
    </row>
    <row r="40" spans="1:23" x14ac:dyDescent="0.35">
      <c r="A40" s="6" t="s">
        <v>89</v>
      </c>
      <c r="B40" s="21"/>
      <c r="C40" s="21"/>
      <c r="D40" s="21"/>
      <c r="E40" s="21"/>
      <c r="F40" s="40"/>
      <c r="G40" s="21"/>
      <c r="H40" s="21"/>
      <c r="I40" s="21"/>
      <c r="J40" s="21"/>
      <c r="K40" s="40"/>
      <c r="L40" s="21"/>
      <c r="M40" s="21"/>
      <c r="N40" s="21"/>
      <c r="O40" s="21"/>
      <c r="P40" s="40"/>
      <c r="Q40" s="21"/>
      <c r="R40" s="21"/>
      <c r="S40" s="21"/>
      <c r="T40" s="21"/>
      <c r="U40" s="40"/>
      <c r="V40" s="52"/>
    </row>
    <row r="41" spans="1:23" x14ac:dyDescent="0.35">
      <c r="A41" t="s">
        <v>90</v>
      </c>
      <c r="B41" s="21">
        <v>-17</v>
      </c>
      <c r="C41" s="21">
        <v>0</v>
      </c>
      <c r="D41" s="21">
        <v>-10</v>
      </c>
      <c r="E41" s="21">
        <v>-11</v>
      </c>
      <c r="F41" s="40">
        <v>-38</v>
      </c>
      <c r="G41" s="21">
        <v>0</v>
      </c>
      <c r="H41" s="21">
        <v>0</v>
      </c>
      <c r="I41" s="21">
        <v>0</v>
      </c>
      <c r="J41" s="21">
        <v>-29</v>
      </c>
      <c r="K41" s="40">
        <v>-29</v>
      </c>
      <c r="L41" s="21">
        <v>0</v>
      </c>
      <c r="M41" s="21">
        <v>-604</v>
      </c>
      <c r="N41" s="21">
        <v>-256</v>
      </c>
      <c r="O41" s="21">
        <v>-1888</v>
      </c>
      <c r="P41" s="40">
        <v>-2748</v>
      </c>
      <c r="Q41" s="21">
        <v>-1315</v>
      </c>
      <c r="R41" s="21">
        <v>-2214</v>
      </c>
      <c r="S41" s="21">
        <v>-2947</v>
      </c>
      <c r="T41" s="21">
        <v>-3736</v>
      </c>
      <c r="U41" s="40">
        <v>-10212</v>
      </c>
    </row>
    <row r="42" spans="1:23" x14ac:dyDescent="0.35">
      <c r="A42" t="s">
        <v>91</v>
      </c>
      <c r="B42" s="21">
        <v>28</v>
      </c>
      <c r="C42" s="21">
        <v>0</v>
      </c>
      <c r="D42" s="21">
        <v>146</v>
      </c>
      <c r="E42" s="21">
        <v>0</v>
      </c>
      <c r="F42" s="40">
        <v>174</v>
      </c>
      <c r="G42" s="21">
        <v>100</v>
      </c>
      <c r="H42" s="21">
        <v>50</v>
      </c>
      <c r="I42" s="21">
        <v>356</v>
      </c>
      <c r="J42" s="21">
        <v>2259</v>
      </c>
      <c r="K42" s="40">
        <v>2765</v>
      </c>
      <c r="L42" s="21">
        <v>2314</v>
      </c>
      <c r="M42" s="21">
        <v>704</v>
      </c>
      <c r="N42" s="21">
        <v>515</v>
      </c>
      <c r="O42" s="21">
        <v>2649</v>
      </c>
      <c r="P42" s="40">
        <v>6182</v>
      </c>
      <c r="Q42" s="21">
        <v>1085</v>
      </c>
      <c r="R42" s="21">
        <v>228</v>
      </c>
      <c r="S42" s="21">
        <v>360</v>
      </c>
      <c r="T42" s="21">
        <v>14</v>
      </c>
      <c r="U42" s="40">
        <v>1687</v>
      </c>
    </row>
    <row r="43" spans="1:23" x14ac:dyDescent="0.35">
      <c r="A43" t="s">
        <v>92</v>
      </c>
      <c r="B43" s="21">
        <v>0</v>
      </c>
      <c r="C43" s="21">
        <v>0</v>
      </c>
      <c r="D43" s="21">
        <v>0</v>
      </c>
      <c r="E43" s="21">
        <v>-14490</v>
      </c>
      <c r="F43" s="40">
        <v>-14490</v>
      </c>
      <c r="G43" s="21">
        <v>-15510</v>
      </c>
      <c r="H43" s="21">
        <v>0</v>
      </c>
      <c r="I43" s="21">
        <v>0</v>
      </c>
      <c r="J43" s="21">
        <v>0</v>
      </c>
      <c r="K43" s="40">
        <v>-15510</v>
      </c>
      <c r="L43" s="21">
        <v>-463</v>
      </c>
      <c r="M43" s="21">
        <v>5163</v>
      </c>
      <c r="N43" s="21">
        <v>0</v>
      </c>
      <c r="O43" s="21">
        <v>-5412</v>
      </c>
      <c r="P43" s="40">
        <v>-712</v>
      </c>
      <c r="Q43" s="21">
        <v>5412</v>
      </c>
      <c r="R43" s="21">
        <v>0</v>
      </c>
      <c r="S43" s="21">
        <v>3</v>
      </c>
      <c r="T43" s="21">
        <v>-50</v>
      </c>
      <c r="U43" s="40">
        <v>5365</v>
      </c>
    </row>
    <row r="44" spans="1:23" x14ac:dyDescent="0.35">
      <c r="A44" t="s">
        <v>184</v>
      </c>
      <c r="B44" s="21">
        <v>0</v>
      </c>
      <c r="C44" s="21">
        <v>-327361</v>
      </c>
      <c r="D44" s="21">
        <v>0</v>
      </c>
      <c r="E44" s="21">
        <v>0</v>
      </c>
      <c r="F44" s="40">
        <v>-327360</v>
      </c>
      <c r="G44" s="21">
        <v>0</v>
      </c>
      <c r="H44" s="21">
        <v>0</v>
      </c>
      <c r="I44" s="21">
        <v>0</v>
      </c>
      <c r="J44" s="21">
        <v>0</v>
      </c>
      <c r="K44" s="40">
        <v>0</v>
      </c>
      <c r="L44" s="21">
        <v>0</v>
      </c>
      <c r="M44" s="21">
        <v>0</v>
      </c>
      <c r="N44" s="21">
        <v>0</v>
      </c>
      <c r="O44" s="21">
        <v>0</v>
      </c>
      <c r="P44" s="40">
        <v>0</v>
      </c>
      <c r="Q44" s="21">
        <v>0</v>
      </c>
      <c r="R44" s="21">
        <v>0</v>
      </c>
      <c r="S44" s="21">
        <v>0</v>
      </c>
      <c r="T44" s="21">
        <v>0</v>
      </c>
      <c r="U44" s="40">
        <v>0</v>
      </c>
    </row>
    <row r="45" spans="1:23" ht="15" thickBot="1" x14ac:dyDescent="0.4">
      <c r="A45" t="s">
        <v>93</v>
      </c>
      <c r="B45" s="21">
        <v>-7010</v>
      </c>
      <c r="C45" s="21">
        <v>-10248</v>
      </c>
      <c r="D45" s="21">
        <v>-13349</v>
      </c>
      <c r="E45" s="21">
        <v>-6968</v>
      </c>
      <c r="F45" s="40">
        <v>-37575</v>
      </c>
      <c r="G45" s="21">
        <v>-7573</v>
      </c>
      <c r="H45" s="21">
        <v>-4056</v>
      </c>
      <c r="I45" s="21">
        <v>-4627</v>
      </c>
      <c r="J45" s="21">
        <v>-9447</v>
      </c>
      <c r="K45" s="40">
        <v>-25703</v>
      </c>
      <c r="L45" s="21">
        <v>-5699</v>
      </c>
      <c r="M45" s="21">
        <v>-9558</v>
      </c>
      <c r="N45" s="21">
        <v>-5309</v>
      </c>
      <c r="O45" s="21">
        <v>-12948</v>
      </c>
      <c r="P45" s="40">
        <v>-33514</v>
      </c>
      <c r="Q45" s="21">
        <v>-6208</v>
      </c>
      <c r="R45" s="21">
        <v>-4232</v>
      </c>
      <c r="S45" s="21">
        <v>-6199</v>
      </c>
      <c r="T45" s="21">
        <v>-4732</v>
      </c>
      <c r="U45" s="40">
        <v>-21371</v>
      </c>
    </row>
    <row r="46" spans="1:23" ht="15" thickBot="1" x14ac:dyDescent="0.4">
      <c r="A46" s="7" t="s">
        <v>94</v>
      </c>
      <c r="B46" s="34">
        <v>-6999</v>
      </c>
      <c r="C46" s="34">
        <v>-337609</v>
      </c>
      <c r="D46" s="34">
        <v>-13213</v>
      </c>
      <c r="E46" s="34">
        <v>-21468</v>
      </c>
      <c r="F46" s="42">
        <v>-379289</v>
      </c>
      <c r="G46" s="34">
        <v>-22983</v>
      </c>
      <c r="H46" s="34">
        <v>-4006</v>
      </c>
      <c r="I46" s="34">
        <v>-4271</v>
      </c>
      <c r="J46" s="34">
        <v>-7217</v>
      </c>
      <c r="K46" s="42">
        <v>-38477</v>
      </c>
      <c r="L46" s="34">
        <v>-3848</v>
      </c>
      <c r="M46" s="34">
        <v>-4295</v>
      </c>
      <c r="N46" s="34">
        <v>-5050</v>
      </c>
      <c r="O46" s="34">
        <v>-17599</v>
      </c>
      <c r="P46" s="42">
        <v>-30792</v>
      </c>
      <c r="Q46" s="34">
        <v>-1026</v>
      </c>
      <c r="R46" s="34">
        <v>-6218</v>
      </c>
      <c r="S46" s="34">
        <v>-8783</v>
      </c>
      <c r="T46" s="34">
        <v>-8504</v>
      </c>
      <c r="U46" s="42">
        <v>-24531</v>
      </c>
    </row>
    <row r="47" spans="1:23" ht="15" thickBot="1" x14ac:dyDescent="0.4">
      <c r="A47" s="7" t="s">
        <v>98</v>
      </c>
      <c r="B47" s="34">
        <v>42</v>
      </c>
      <c r="C47" s="34">
        <v>-24</v>
      </c>
      <c r="D47" s="34">
        <v>-37</v>
      </c>
      <c r="E47" s="34">
        <v>102</v>
      </c>
      <c r="F47" s="42">
        <v>83</v>
      </c>
      <c r="G47" s="34">
        <v>47</v>
      </c>
      <c r="H47" s="34">
        <v>-14</v>
      </c>
      <c r="I47" s="34">
        <v>-16</v>
      </c>
      <c r="J47" s="34">
        <v>-28</v>
      </c>
      <c r="K47" s="42">
        <v>-11</v>
      </c>
      <c r="L47" s="34">
        <v>-33</v>
      </c>
      <c r="M47" s="34">
        <v>-34</v>
      </c>
      <c r="N47" s="34">
        <v>43</v>
      </c>
      <c r="O47" s="34">
        <v>-2873</v>
      </c>
      <c r="P47" s="42">
        <v>-2897</v>
      </c>
      <c r="Q47" s="34">
        <v>564</v>
      </c>
      <c r="R47" s="34">
        <v>-2118</v>
      </c>
      <c r="S47" s="34">
        <v>2345</v>
      </c>
      <c r="T47" s="34">
        <v>-20</v>
      </c>
      <c r="U47" s="42">
        <v>771</v>
      </c>
    </row>
    <row r="48" spans="1:23" x14ac:dyDescent="0.35">
      <c r="A48" s="33" t="s">
        <v>78</v>
      </c>
      <c r="B48" s="35">
        <v>-1177</v>
      </c>
      <c r="C48" s="35">
        <v>13707</v>
      </c>
      <c r="D48" s="35">
        <v>7663</v>
      </c>
      <c r="E48" s="35">
        <v>-2780</v>
      </c>
      <c r="F48" s="43">
        <v>17413</v>
      </c>
      <c r="G48" s="35">
        <v>-5804</v>
      </c>
      <c r="H48" s="35">
        <v>-12066</v>
      </c>
      <c r="I48" s="35">
        <v>-7457</v>
      </c>
      <c r="J48" s="35">
        <v>52863</v>
      </c>
      <c r="K48" s="43">
        <v>27536</v>
      </c>
      <c r="L48" s="35">
        <v>-32706</v>
      </c>
      <c r="M48" s="35">
        <v>24632</v>
      </c>
      <c r="N48" s="35">
        <v>17127</v>
      </c>
      <c r="O48" s="35">
        <v>12496</v>
      </c>
      <c r="P48" s="43">
        <v>21549</v>
      </c>
      <c r="Q48" s="35">
        <v>-50714</v>
      </c>
      <c r="R48" s="35">
        <v>23670</v>
      </c>
      <c r="S48" s="35">
        <v>-10442</v>
      </c>
      <c r="T48" s="35">
        <v>10154</v>
      </c>
      <c r="U48" s="43">
        <v>-27331</v>
      </c>
    </row>
    <row r="49" spans="1:21" ht="15" thickBot="1" x14ac:dyDescent="0.4">
      <c r="A49" s="6" t="s">
        <v>79</v>
      </c>
      <c r="B49" s="21">
        <v>10820</v>
      </c>
      <c r="C49" s="21">
        <v>9643</v>
      </c>
      <c r="D49" s="21">
        <v>23350</v>
      </c>
      <c r="E49" s="21">
        <v>31013</v>
      </c>
      <c r="F49" s="40">
        <v>10820</v>
      </c>
      <c r="G49" s="21">
        <v>28233</v>
      </c>
      <c r="H49" s="21">
        <v>22429</v>
      </c>
      <c r="I49" s="21">
        <v>10362</v>
      </c>
      <c r="J49" s="21">
        <v>2905</v>
      </c>
      <c r="K49" s="40">
        <v>28233</v>
      </c>
      <c r="L49" s="21">
        <v>55769</v>
      </c>
      <c r="M49" s="21">
        <v>23063</v>
      </c>
      <c r="N49" s="21">
        <v>47695</v>
      </c>
      <c r="O49" s="21">
        <v>64822</v>
      </c>
      <c r="P49" s="40">
        <v>55769</v>
      </c>
      <c r="Q49" s="21">
        <v>77318</v>
      </c>
      <c r="R49" s="21">
        <v>26604</v>
      </c>
      <c r="S49" s="21">
        <v>50274</v>
      </c>
      <c r="T49" s="21">
        <v>39832</v>
      </c>
      <c r="U49" s="40">
        <v>77318</v>
      </c>
    </row>
    <row r="50" spans="1:21" ht="15" thickBot="1" x14ac:dyDescent="0.4">
      <c r="A50" s="8" t="s">
        <v>80</v>
      </c>
      <c r="B50" s="20">
        <v>9643</v>
      </c>
      <c r="C50" s="20">
        <v>23350</v>
      </c>
      <c r="D50" s="20">
        <v>31013</v>
      </c>
      <c r="E50" s="20">
        <v>28233</v>
      </c>
      <c r="F50" s="44">
        <v>28233</v>
      </c>
      <c r="G50" s="20">
        <v>22429</v>
      </c>
      <c r="H50" s="20">
        <v>10363</v>
      </c>
      <c r="I50" s="20">
        <v>2905</v>
      </c>
      <c r="J50" s="20">
        <v>55768</v>
      </c>
      <c r="K50" s="44">
        <v>55769</v>
      </c>
      <c r="L50" s="20">
        <v>23063</v>
      </c>
      <c r="M50" s="20">
        <v>47695</v>
      </c>
      <c r="N50" s="20">
        <v>64822</v>
      </c>
      <c r="O50" s="20">
        <v>77318</v>
      </c>
      <c r="P50" s="44">
        <v>77318</v>
      </c>
      <c r="Q50" s="20">
        <v>26604</v>
      </c>
      <c r="R50" s="20">
        <v>50274</v>
      </c>
      <c r="S50" s="20">
        <v>39832</v>
      </c>
      <c r="T50" s="20">
        <v>49987</v>
      </c>
      <c r="U50" s="44">
        <v>49987</v>
      </c>
    </row>
    <row r="51" spans="1:21" ht="15" thickTop="1" x14ac:dyDescent="0.35"/>
    <row r="52" spans="1:21" x14ac:dyDescent="0.35">
      <c r="T52" s="52"/>
    </row>
    <row r="53" spans="1:21" ht="18.5" x14ac:dyDescent="0.45">
      <c r="A53" s="2" t="s">
        <v>354</v>
      </c>
      <c r="Q53" s="52"/>
    </row>
    <row r="54" spans="1:21" x14ac:dyDescent="0.35">
      <c r="A54" s="6" t="s">
        <v>135</v>
      </c>
    </row>
    <row r="56" spans="1:21" ht="15" thickBot="1" x14ac:dyDescent="0.4">
      <c r="A56" s="5" t="s">
        <v>355</v>
      </c>
      <c r="B56" s="27" t="s">
        <v>177</v>
      </c>
      <c r="C56" s="27" t="s">
        <v>178</v>
      </c>
      <c r="D56" s="27" t="s">
        <v>179</v>
      </c>
      <c r="E56" s="27" t="s">
        <v>180</v>
      </c>
      <c r="F56" s="37" t="s">
        <v>181</v>
      </c>
      <c r="G56" s="27" t="s">
        <v>115</v>
      </c>
      <c r="H56" s="27" t="s">
        <v>114</v>
      </c>
      <c r="I56" s="27" t="s">
        <v>112</v>
      </c>
      <c r="J56" s="27" t="s">
        <v>116</v>
      </c>
      <c r="K56" s="37" t="s">
        <v>106</v>
      </c>
      <c r="L56" s="27" t="s">
        <v>17</v>
      </c>
      <c r="M56" s="27" t="s">
        <v>113</v>
      </c>
      <c r="N56" s="27" t="s">
        <v>111</v>
      </c>
      <c r="O56" s="27" t="s">
        <v>117</v>
      </c>
      <c r="P56" s="37" t="s">
        <v>105</v>
      </c>
      <c r="Q56" s="27" t="s">
        <v>11</v>
      </c>
      <c r="R56" s="27" t="s">
        <v>351</v>
      </c>
      <c r="S56" s="27" t="s">
        <v>376</v>
      </c>
      <c r="T56" s="27" t="s">
        <v>385</v>
      </c>
      <c r="U56" s="37" t="s">
        <v>386</v>
      </c>
    </row>
    <row r="57" spans="1:21" x14ac:dyDescent="0.35">
      <c r="A57" t="s">
        <v>139</v>
      </c>
      <c r="B57" s="17">
        <v>37680</v>
      </c>
      <c r="C57" s="17">
        <v>5674</v>
      </c>
      <c r="D57" s="17">
        <v>-22526</v>
      </c>
      <c r="E57" s="17">
        <v>-84420</v>
      </c>
      <c r="F57" s="39">
        <v>-63592</v>
      </c>
      <c r="G57" s="17">
        <v>84893</v>
      </c>
      <c r="H57" s="17">
        <v>185497</v>
      </c>
      <c r="I57" s="17">
        <v>-100506</v>
      </c>
      <c r="J57" s="17">
        <v>-64556</v>
      </c>
      <c r="K57" s="39">
        <v>105328</v>
      </c>
      <c r="L57" s="17">
        <v>484</v>
      </c>
      <c r="M57" s="17">
        <v>49715</v>
      </c>
      <c r="N57" s="17">
        <v>-46882</v>
      </c>
      <c r="O57" s="17">
        <v>19238</v>
      </c>
      <c r="P57" s="39">
        <v>22555</v>
      </c>
      <c r="Q57" s="17">
        <v>-1111</v>
      </c>
      <c r="R57" s="17">
        <v>121531</v>
      </c>
      <c r="S57" s="17">
        <v>-62416</v>
      </c>
      <c r="T57" s="17">
        <v>-31040</v>
      </c>
      <c r="U57" s="39">
        <v>26964</v>
      </c>
    </row>
    <row r="58" spans="1:21" x14ac:dyDescent="0.35">
      <c r="A58" t="s">
        <v>26</v>
      </c>
      <c r="B58" s="21">
        <v>4702</v>
      </c>
      <c r="C58" s="21">
        <v>-2593</v>
      </c>
      <c r="D58" s="21">
        <v>-6555</v>
      </c>
      <c r="E58" s="21">
        <v>19557</v>
      </c>
      <c r="F58" s="40">
        <v>15111</v>
      </c>
      <c r="G58" s="21">
        <v>2112</v>
      </c>
      <c r="H58" s="21">
        <v>-3129</v>
      </c>
      <c r="I58" s="21">
        <v>-1635</v>
      </c>
      <c r="J58" s="21">
        <v>2652</v>
      </c>
      <c r="K58" s="40">
        <v>0</v>
      </c>
      <c r="L58" s="21">
        <v>0</v>
      </c>
      <c r="M58" s="21">
        <v>0</v>
      </c>
      <c r="N58" s="21">
        <v>-1772</v>
      </c>
      <c r="O58" s="21">
        <v>-3745</v>
      </c>
      <c r="P58" s="40">
        <v>-5517</v>
      </c>
      <c r="Q58" s="21">
        <v>-1778</v>
      </c>
      <c r="R58" s="21">
        <v>-183</v>
      </c>
      <c r="S58" s="21">
        <v>64</v>
      </c>
      <c r="T58" s="21">
        <v>434</v>
      </c>
      <c r="U58" s="40">
        <v>-1463</v>
      </c>
    </row>
    <row r="59" spans="1:21" x14ac:dyDescent="0.35">
      <c r="A59" t="s">
        <v>119</v>
      </c>
      <c r="B59" s="21">
        <v>-69159</v>
      </c>
      <c r="C59" s="21">
        <v>-30657</v>
      </c>
      <c r="D59" s="21">
        <v>7878</v>
      </c>
      <c r="E59" s="21">
        <v>51791</v>
      </c>
      <c r="F59" s="40">
        <v>-40147</v>
      </c>
      <c r="G59" s="21">
        <v>-78857</v>
      </c>
      <c r="H59" s="21">
        <v>19808</v>
      </c>
      <c r="I59" s="21">
        <v>19257</v>
      </c>
      <c r="J59" s="21">
        <v>62275</v>
      </c>
      <c r="K59" s="40">
        <v>22483</v>
      </c>
      <c r="L59" s="21">
        <v>12469</v>
      </c>
      <c r="M59" s="21">
        <v>-20006</v>
      </c>
      <c r="N59" s="21">
        <v>-40144</v>
      </c>
      <c r="O59" s="21">
        <v>134161</v>
      </c>
      <c r="P59" s="40">
        <v>86480</v>
      </c>
      <c r="Q59" s="21">
        <v>-68319</v>
      </c>
      <c r="R59" s="21">
        <v>-130865</v>
      </c>
      <c r="S59" s="21">
        <v>-71948</v>
      </c>
      <c r="T59" s="21">
        <v>110193</v>
      </c>
      <c r="U59" s="40">
        <v>-160939</v>
      </c>
    </row>
    <row r="60" spans="1:21" x14ac:dyDescent="0.35">
      <c r="A60" t="s">
        <v>27</v>
      </c>
      <c r="B60" s="21">
        <v>-76</v>
      </c>
      <c r="C60" s="21">
        <v>-57</v>
      </c>
      <c r="D60" s="21">
        <v>1254</v>
      </c>
      <c r="E60" s="21">
        <v>4506</v>
      </c>
      <c r="F60" s="40">
        <v>5627</v>
      </c>
      <c r="G60" s="21">
        <v>-1604</v>
      </c>
      <c r="H60" s="21">
        <v>-4091</v>
      </c>
      <c r="I60" s="21">
        <v>776</v>
      </c>
      <c r="J60" s="21">
        <v>1705</v>
      </c>
      <c r="K60" s="40">
        <v>-3214</v>
      </c>
      <c r="L60" s="21">
        <v>-2189</v>
      </c>
      <c r="M60" s="21">
        <v>-3992</v>
      </c>
      <c r="N60" s="21">
        <v>7056</v>
      </c>
      <c r="O60" s="21">
        <v>4885</v>
      </c>
      <c r="P60" s="40">
        <v>5760</v>
      </c>
      <c r="Q60" s="21">
        <v>-7637</v>
      </c>
      <c r="R60" s="21">
        <v>-2722</v>
      </c>
      <c r="S60" s="21">
        <v>-3536</v>
      </c>
      <c r="T60" s="21">
        <v>4240</v>
      </c>
      <c r="U60" s="40">
        <v>-9655</v>
      </c>
    </row>
    <row r="61" spans="1:21" x14ac:dyDescent="0.35">
      <c r="A61" t="s">
        <v>34</v>
      </c>
      <c r="B61" s="21">
        <v>-20838</v>
      </c>
      <c r="C61" s="21">
        <v>-17453</v>
      </c>
      <c r="D61" s="21">
        <v>-25138</v>
      </c>
      <c r="E61" s="21">
        <v>105903</v>
      </c>
      <c r="F61" s="40">
        <v>42474</v>
      </c>
      <c r="G61" s="21">
        <v>-43766</v>
      </c>
      <c r="H61" s="21">
        <v>-159699</v>
      </c>
      <c r="I61" s="21">
        <v>105852</v>
      </c>
      <c r="J61" s="21">
        <v>33612</v>
      </c>
      <c r="K61" s="40">
        <v>-64001</v>
      </c>
      <c r="L61" s="21">
        <v>-106440</v>
      </c>
      <c r="M61" s="21">
        <v>24824</v>
      </c>
      <c r="N61" s="21">
        <v>45018</v>
      </c>
      <c r="O61" s="21">
        <v>-27978</v>
      </c>
      <c r="P61" s="40">
        <v>-64576</v>
      </c>
      <c r="Q61" s="21">
        <v>-23072</v>
      </c>
      <c r="R61" s="21">
        <v>45303</v>
      </c>
      <c r="S61" s="21">
        <v>26478</v>
      </c>
      <c r="T61" s="21">
        <v>-40470</v>
      </c>
      <c r="U61" s="40">
        <v>8239</v>
      </c>
    </row>
    <row r="62" spans="1:21" x14ac:dyDescent="0.35">
      <c r="A62" t="s">
        <v>35</v>
      </c>
      <c r="B62" s="21">
        <v>0</v>
      </c>
      <c r="C62" s="21">
        <v>0</v>
      </c>
      <c r="D62" s="21">
        <v>0</v>
      </c>
      <c r="E62" s="21">
        <v>0</v>
      </c>
      <c r="F62" s="40">
        <v>0</v>
      </c>
      <c r="G62" s="21">
        <v>0</v>
      </c>
      <c r="H62" s="21">
        <v>0</v>
      </c>
      <c r="I62" s="21">
        <v>0</v>
      </c>
      <c r="J62" s="21">
        <v>0</v>
      </c>
      <c r="K62" s="40">
        <v>0</v>
      </c>
      <c r="L62" s="21">
        <v>0</v>
      </c>
      <c r="M62" s="21">
        <v>0</v>
      </c>
      <c r="N62" s="21">
        <v>0</v>
      </c>
      <c r="O62" s="21">
        <v>1104</v>
      </c>
      <c r="P62" s="40">
        <v>1104</v>
      </c>
      <c r="Q62" s="21">
        <v>700</v>
      </c>
      <c r="R62" s="21">
        <v>72</v>
      </c>
      <c r="S62" s="21">
        <v>221</v>
      </c>
      <c r="T62" s="21">
        <v>-993</v>
      </c>
      <c r="U62" s="40">
        <v>0</v>
      </c>
    </row>
    <row r="63" spans="1:21" x14ac:dyDescent="0.35">
      <c r="A63" t="s">
        <v>39</v>
      </c>
      <c r="B63" s="21">
        <v>18454</v>
      </c>
      <c r="C63" s="21">
        <v>-10926</v>
      </c>
      <c r="D63" s="21">
        <v>-9553</v>
      </c>
      <c r="E63" s="21">
        <v>-2761</v>
      </c>
      <c r="F63" s="40">
        <v>-4786</v>
      </c>
      <c r="G63" s="21">
        <v>2080</v>
      </c>
      <c r="H63" s="21">
        <v>12371</v>
      </c>
      <c r="I63" s="21">
        <v>-24032</v>
      </c>
      <c r="J63" s="21">
        <v>16917</v>
      </c>
      <c r="K63" s="40">
        <v>7336</v>
      </c>
      <c r="L63" s="21">
        <v>-16175</v>
      </c>
      <c r="M63" s="21">
        <v>17021</v>
      </c>
      <c r="N63" s="21">
        <v>-8107</v>
      </c>
      <c r="O63" s="21">
        <v>10425</v>
      </c>
      <c r="P63" s="40">
        <v>3164</v>
      </c>
      <c r="Q63" s="21">
        <v>7621</v>
      </c>
      <c r="R63" s="21">
        <v>39308</v>
      </c>
      <c r="S63" s="21">
        <v>7054</v>
      </c>
      <c r="T63" s="21">
        <v>-18195</v>
      </c>
      <c r="U63" s="40">
        <v>35788</v>
      </c>
    </row>
    <row r="64" spans="1:21" x14ac:dyDescent="0.35">
      <c r="A64" t="s">
        <v>124</v>
      </c>
      <c r="B64" s="21">
        <v>-69</v>
      </c>
      <c r="C64" s="21">
        <v>-5482</v>
      </c>
      <c r="D64" s="21">
        <v>-5621</v>
      </c>
      <c r="E64" s="21">
        <v>-5552</v>
      </c>
      <c r="F64" s="40">
        <v>-16724</v>
      </c>
      <c r="G64" s="21">
        <v>-606</v>
      </c>
      <c r="H64" s="21">
        <v>-284</v>
      </c>
      <c r="I64" s="21">
        <v>5949</v>
      </c>
      <c r="J64" s="21">
        <v>-16823</v>
      </c>
      <c r="K64" s="40">
        <v>-11764</v>
      </c>
      <c r="L64" s="21">
        <v>-2814</v>
      </c>
      <c r="M64" s="21">
        <v>-1581</v>
      </c>
      <c r="N64" s="21">
        <v>1277</v>
      </c>
      <c r="O64" s="21">
        <v>1954</v>
      </c>
      <c r="P64" s="40">
        <v>-1164</v>
      </c>
      <c r="Q64" s="21">
        <v>-3570</v>
      </c>
      <c r="R64" s="21">
        <v>-3477</v>
      </c>
      <c r="S64" s="21">
        <v>14126</v>
      </c>
      <c r="T64" s="21">
        <v>1279</v>
      </c>
      <c r="U64" s="40">
        <v>8358</v>
      </c>
    </row>
    <row r="65" spans="1:21" x14ac:dyDescent="0.35">
      <c r="A65" t="s">
        <v>364</v>
      </c>
      <c r="B65" s="21">
        <v>-14490</v>
      </c>
      <c r="C65" s="21">
        <v>798</v>
      </c>
      <c r="D65" s="21">
        <v>-798</v>
      </c>
      <c r="E65" s="21">
        <v>14490</v>
      </c>
      <c r="F65" s="40">
        <v>0</v>
      </c>
      <c r="G65" s="21"/>
      <c r="H65" s="21"/>
      <c r="I65" s="21"/>
      <c r="J65" s="21"/>
      <c r="K65" s="40"/>
      <c r="L65" s="21"/>
      <c r="M65" s="21"/>
      <c r="N65" s="21"/>
      <c r="O65" s="21"/>
      <c r="P65" s="40"/>
      <c r="Q65" s="21"/>
      <c r="R65" s="21"/>
      <c r="S65" s="21">
        <v>0</v>
      </c>
      <c r="T65" s="21">
        <v>0</v>
      </c>
      <c r="U65" s="40"/>
    </row>
    <row r="66" spans="1:21" x14ac:dyDescent="0.35">
      <c r="A66" t="s">
        <v>229</v>
      </c>
      <c r="B66" s="21">
        <v>-11061</v>
      </c>
      <c r="C66" s="21">
        <v>-3354</v>
      </c>
      <c r="D66" s="21">
        <v>3259</v>
      </c>
      <c r="E66" s="21">
        <v>-18131</v>
      </c>
      <c r="F66" s="40">
        <v>-29287</v>
      </c>
      <c r="G66" s="21">
        <v>-10460</v>
      </c>
      <c r="H66" s="21">
        <v>5171</v>
      </c>
      <c r="I66" s="21">
        <v>3475</v>
      </c>
      <c r="J66" s="21">
        <v>14408</v>
      </c>
      <c r="K66" s="40">
        <v>12594</v>
      </c>
      <c r="L66" s="21">
        <v>442</v>
      </c>
      <c r="M66" s="21">
        <v>-4140</v>
      </c>
      <c r="N66" s="21">
        <v>2125</v>
      </c>
      <c r="O66" s="21">
        <v>-409</v>
      </c>
      <c r="P66" s="40">
        <v>-1982</v>
      </c>
      <c r="Q66" s="21">
        <v>5660</v>
      </c>
      <c r="R66" s="21">
        <v>-7434</v>
      </c>
      <c r="S66" s="21">
        <v>-7982</v>
      </c>
      <c r="T66" s="21">
        <v>6295</v>
      </c>
      <c r="U66" s="40">
        <v>-3461</v>
      </c>
    </row>
    <row r="67" spans="1:21" ht="15" thickBot="1" x14ac:dyDescent="0.4">
      <c r="A67" s="105"/>
      <c r="B67" s="160">
        <v>-54857</v>
      </c>
      <c r="C67" s="160">
        <v>-64049</v>
      </c>
      <c r="D67" s="160">
        <v>-57800</v>
      </c>
      <c r="E67" s="160">
        <v>85382</v>
      </c>
      <c r="F67" s="148">
        <v>-91324</v>
      </c>
      <c r="G67" s="160">
        <v>-46208</v>
      </c>
      <c r="H67" s="160">
        <v>55644</v>
      </c>
      <c r="I67" s="160">
        <v>9136</v>
      </c>
      <c r="J67" s="160">
        <v>50190</v>
      </c>
      <c r="K67" s="148">
        <v>68762</v>
      </c>
      <c r="L67" s="160">
        <v>-114223</v>
      </c>
      <c r="M67" s="160">
        <v>61841</v>
      </c>
      <c r="N67" s="160">
        <v>-41429</v>
      </c>
      <c r="O67" s="160">
        <v>139635</v>
      </c>
      <c r="P67" s="148">
        <v>45824</v>
      </c>
      <c r="Q67" s="160">
        <v>-91507</v>
      </c>
      <c r="R67" s="160">
        <v>61534</v>
      </c>
      <c r="S67" s="160">
        <v>-97939</v>
      </c>
      <c r="T67" s="160">
        <v>31743</v>
      </c>
      <c r="U67" s="148">
        <v>-96169</v>
      </c>
    </row>
    <row r="69" spans="1:21" x14ac:dyDescent="0.35">
      <c r="P69" s="53"/>
      <c r="U69" s="53"/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dimension ref="A1:U27"/>
  <sheetViews>
    <sheetView showGridLines="0" topLeftCell="A7" zoomScale="80" zoomScaleNormal="80" workbookViewId="0">
      <selection activeCell="A7" sqref="A7"/>
    </sheetView>
  </sheetViews>
  <sheetFormatPr defaultRowHeight="14.5" x14ac:dyDescent="0.35"/>
  <cols>
    <col min="1" max="1" width="64.7265625" customWidth="1"/>
    <col min="2" max="17" width="19" customWidth="1"/>
    <col min="18" max="18" width="17.81640625" customWidth="1"/>
    <col min="19" max="19" width="17.1796875" customWidth="1"/>
    <col min="20" max="20" width="14.81640625" customWidth="1"/>
    <col min="21" max="21" width="19" customWidth="1"/>
  </cols>
  <sheetData>
    <row r="1" spans="1:17" hidden="1" x14ac:dyDescent="0.35"/>
    <row r="2" spans="1:17" hidden="1" x14ac:dyDescent="0.35"/>
    <row r="3" spans="1:17" hidden="1" x14ac:dyDescent="0.35"/>
    <row r="4" spans="1:17" hidden="1" x14ac:dyDescent="0.35"/>
    <row r="5" spans="1:17" hidden="1" x14ac:dyDescent="0.35"/>
    <row r="6" spans="1:17" hidden="1" x14ac:dyDescent="0.35"/>
    <row r="7" spans="1:17" ht="18.5" x14ac:dyDescent="0.45">
      <c r="A7" s="2" t="s">
        <v>18</v>
      </c>
      <c r="G7" s="163"/>
    </row>
    <row r="8" spans="1:17" x14ac:dyDescent="0.35">
      <c r="A8" s="6" t="s">
        <v>292</v>
      </c>
    </row>
    <row r="9" spans="1:17" x14ac:dyDescent="0.35">
      <c r="A9" t="s">
        <v>46</v>
      </c>
    </row>
    <row r="11" spans="1:17" ht="29.5" thickBot="1" x14ac:dyDescent="0.4">
      <c r="A11" s="91" t="s">
        <v>293</v>
      </c>
      <c r="B11" s="45" t="s">
        <v>186</v>
      </c>
      <c r="C11" s="45" t="s">
        <v>187</v>
      </c>
      <c r="D11" s="45" t="s">
        <v>188</v>
      </c>
      <c r="E11" s="45" t="s">
        <v>140</v>
      </c>
      <c r="F11" s="45" t="s">
        <v>142</v>
      </c>
      <c r="G11" s="45" t="s">
        <v>141</v>
      </c>
      <c r="H11" s="45" t="s">
        <v>138</v>
      </c>
      <c r="I11" s="27" t="s">
        <v>107</v>
      </c>
      <c r="J11" s="45" t="s">
        <v>137</v>
      </c>
      <c r="K11" s="45" t="s">
        <v>136</v>
      </c>
      <c r="L11" s="45" t="s">
        <v>118</v>
      </c>
      <c r="M11" s="27" t="s">
        <v>22</v>
      </c>
      <c r="N11" s="27" t="s">
        <v>21</v>
      </c>
      <c r="O11" s="45" t="s">
        <v>352</v>
      </c>
      <c r="P11" s="45" t="s">
        <v>377</v>
      </c>
      <c r="Q11" s="45" t="s">
        <v>387</v>
      </c>
    </row>
    <row r="12" spans="1:17" x14ac:dyDescent="0.35">
      <c r="A12" t="s">
        <v>295</v>
      </c>
      <c r="B12" s="112">
        <v>216391</v>
      </c>
      <c r="C12" s="112">
        <v>306763</v>
      </c>
      <c r="D12" s="112">
        <v>296062</v>
      </c>
      <c r="E12" s="112">
        <v>300447</v>
      </c>
      <c r="F12" s="112">
        <v>300594</v>
      </c>
      <c r="G12" s="112">
        <v>288750</v>
      </c>
      <c r="H12" s="112">
        <v>304769</v>
      </c>
      <c r="I12" s="112">
        <v>299476</v>
      </c>
      <c r="J12" s="112">
        <v>265286</v>
      </c>
      <c r="K12" s="112">
        <v>305938</v>
      </c>
      <c r="L12" s="112">
        <v>309203</v>
      </c>
      <c r="M12" s="112">
        <v>281826</v>
      </c>
      <c r="N12" s="112">
        <v>291174</v>
      </c>
      <c r="O12" s="112">
        <v>283942</v>
      </c>
      <c r="P12" s="112">
        <v>294957</v>
      </c>
      <c r="Q12" s="112">
        <v>329388</v>
      </c>
    </row>
    <row r="13" spans="1:17" x14ac:dyDescent="0.35">
      <c r="A13" t="s">
        <v>296</v>
      </c>
      <c r="B13" s="112">
        <v>196839</v>
      </c>
      <c r="C13" s="112">
        <v>281081</v>
      </c>
      <c r="D13" s="112">
        <v>295735</v>
      </c>
      <c r="E13" s="112">
        <v>263343</v>
      </c>
      <c r="F13" s="112">
        <v>291905</v>
      </c>
      <c r="G13" s="112">
        <v>260333</v>
      </c>
      <c r="H13" s="112">
        <v>257781</v>
      </c>
      <c r="I13" s="112">
        <v>216311</v>
      </c>
      <c r="J13" s="112">
        <v>211780</v>
      </c>
      <c r="K13" s="112">
        <v>249302</v>
      </c>
      <c r="L13" s="112">
        <v>305222</v>
      </c>
      <c r="M13" s="112">
        <v>246364</v>
      </c>
      <c r="N13" s="112">
        <v>298231</v>
      </c>
      <c r="O13" s="112">
        <v>411802</v>
      </c>
      <c r="P13" s="112">
        <v>469074</v>
      </c>
      <c r="Q13" s="112">
        <v>343424</v>
      </c>
    </row>
    <row r="14" spans="1:17" x14ac:dyDescent="0.35">
      <c r="A14" t="s">
        <v>297</v>
      </c>
      <c r="B14" s="112">
        <v>74837</v>
      </c>
      <c r="C14" s="112">
        <v>147177</v>
      </c>
      <c r="D14" s="112">
        <v>132489</v>
      </c>
      <c r="E14" s="112">
        <v>108453</v>
      </c>
      <c r="F14" s="112">
        <v>155895</v>
      </c>
      <c r="G14" s="112">
        <v>180815</v>
      </c>
      <c r="H14" s="112">
        <v>150050</v>
      </c>
      <c r="I14" s="112">
        <v>141249</v>
      </c>
      <c r="J14" s="112">
        <v>163131</v>
      </c>
      <c r="K14" s="112">
        <v>104668</v>
      </c>
      <c r="L14" s="112">
        <v>84084</v>
      </c>
      <c r="M14" s="112">
        <v>39508</v>
      </c>
      <c r="N14" s="112">
        <v>48569</v>
      </c>
      <c r="O14" s="112">
        <v>74457</v>
      </c>
      <c r="P14" s="112">
        <v>79774</v>
      </c>
      <c r="Q14" s="112">
        <v>59284</v>
      </c>
    </row>
    <row r="15" spans="1:17" ht="15" thickBot="1" x14ac:dyDescent="0.4">
      <c r="A15" s="105"/>
      <c r="B15" s="162">
        <v>488067</v>
      </c>
      <c r="C15" s="162">
        <v>735021</v>
      </c>
      <c r="D15" s="162">
        <v>724286</v>
      </c>
      <c r="E15" s="162">
        <v>672243</v>
      </c>
      <c r="F15" s="162">
        <v>748394</v>
      </c>
      <c r="G15" s="162">
        <v>729898</v>
      </c>
      <c r="H15" s="162">
        <v>712600</v>
      </c>
      <c r="I15" s="162">
        <v>657036</v>
      </c>
      <c r="J15" s="162">
        <v>640197</v>
      </c>
      <c r="K15" s="162">
        <v>659908</v>
      </c>
      <c r="L15" s="162">
        <v>698509</v>
      </c>
      <c r="M15" s="162">
        <v>567698</v>
      </c>
      <c r="N15" s="162">
        <v>637974</v>
      </c>
      <c r="O15" s="162">
        <v>770201</v>
      </c>
      <c r="P15" s="162">
        <v>843805</v>
      </c>
      <c r="Q15" s="162">
        <v>732096</v>
      </c>
    </row>
    <row r="16" spans="1:17" x14ac:dyDescent="0.35"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</row>
    <row r="17" spans="1:21" ht="30.75" customHeight="1" thickBot="1" x14ac:dyDescent="0.4">
      <c r="A17" s="5"/>
      <c r="B17" s="27" t="s">
        <v>177</v>
      </c>
      <c r="C17" s="27" t="s">
        <v>178</v>
      </c>
      <c r="D17" s="27" t="s">
        <v>179</v>
      </c>
      <c r="E17" s="27" t="s">
        <v>180</v>
      </c>
      <c r="F17" s="37" t="s">
        <v>181</v>
      </c>
      <c r="G17" s="27" t="s">
        <v>115</v>
      </c>
      <c r="H17" s="27" t="s">
        <v>114</v>
      </c>
      <c r="I17" s="27" t="s">
        <v>112</v>
      </c>
      <c r="J17" s="27" t="s">
        <v>116</v>
      </c>
      <c r="K17" s="37" t="s">
        <v>106</v>
      </c>
      <c r="L17" s="27" t="s">
        <v>17</v>
      </c>
      <c r="M17" s="27" t="s">
        <v>113</v>
      </c>
      <c r="N17" s="27" t="s">
        <v>111</v>
      </c>
      <c r="O17" s="27" t="s">
        <v>117</v>
      </c>
      <c r="P17" s="37" t="s">
        <v>105</v>
      </c>
      <c r="Q17" s="27" t="s">
        <v>11</v>
      </c>
      <c r="R17" s="27" t="s">
        <v>351</v>
      </c>
      <c r="S17" s="27" t="s">
        <v>376</v>
      </c>
      <c r="T17" s="27" t="s">
        <v>385</v>
      </c>
      <c r="U17" s="37" t="s">
        <v>386</v>
      </c>
    </row>
    <row r="18" spans="1:21" x14ac:dyDescent="0.35">
      <c r="A18" s="4" t="s">
        <v>298</v>
      </c>
      <c r="B18" s="11">
        <v>469631</v>
      </c>
      <c r="C18" s="11">
        <v>582190</v>
      </c>
      <c r="D18" s="11">
        <v>655236</v>
      </c>
      <c r="E18" s="75">
        <v>745113</v>
      </c>
      <c r="F18" s="46">
        <v>2452170</v>
      </c>
      <c r="G18" s="11">
        <v>618795</v>
      </c>
      <c r="H18" s="11">
        <v>341388</v>
      </c>
      <c r="I18" s="75">
        <v>594872</v>
      </c>
      <c r="J18" s="11">
        <v>552088</v>
      </c>
      <c r="K18" s="46">
        <v>2107143</v>
      </c>
      <c r="L18" s="11">
        <v>463324</v>
      </c>
      <c r="M18" s="11">
        <v>502330</v>
      </c>
      <c r="N18" s="11">
        <v>425484</v>
      </c>
      <c r="O18" s="11">
        <v>656526</v>
      </c>
      <c r="P18" s="46">
        <v>2047664</v>
      </c>
      <c r="Q18" s="11">
        <v>396853</v>
      </c>
      <c r="R18" s="75">
        <v>376288</v>
      </c>
      <c r="S18" s="75">
        <v>494193</v>
      </c>
      <c r="T18" s="11">
        <v>624705</v>
      </c>
      <c r="U18" s="46">
        <v>1892039</v>
      </c>
    </row>
    <row r="19" spans="1:21" x14ac:dyDescent="0.35">
      <c r="A19" s="4" t="s">
        <v>299</v>
      </c>
      <c r="B19" s="36">
        <v>1712</v>
      </c>
      <c r="C19" s="36">
        <v>1048</v>
      </c>
      <c r="D19" s="36">
        <v>2885</v>
      </c>
      <c r="E19" s="21">
        <v>-1107</v>
      </c>
      <c r="F19" s="40">
        <v>4538</v>
      </c>
      <c r="G19" s="36">
        <v>1591</v>
      </c>
      <c r="H19" s="36">
        <v>18592</v>
      </c>
      <c r="I19" s="21">
        <v>21145</v>
      </c>
      <c r="J19" s="36">
        <v>5946</v>
      </c>
      <c r="K19" s="40">
        <v>47274</v>
      </c>
      <c r="L19" s="36">
        <v>942</v>
      </c>
      <c r="M19" s="36">
        <v>1756</v>
      </c>
      <c r="N19" s="36">
        <v>7469</v>
      </c>
      <c r="O19" s="36">
        <v>-7142</v>
      </c>
      <c r="P19" s="40">
        <v>3025</v>
      </c>
      <c r="Q19" s="36">
        <v>3186</v>
      </c>
      <c r="R19" s="21">
        <v>4377</v>
      </c>
      <c r="S19" s="21">
        <v>2632</v>
      </c>
      <c r="T19" s="36">
        <v>-1833</v>
      </c>
      <c r="U19" s="40">
        <v>8362</v>
      </c>
    </row>
    <row r="20" spans="1:21" ht="15" thickBot="1" x14ac:dyDescent="0.4">
      <c r="A20" s="161" t="s">
        <v>345</v>
      </c>
      <c r="B20" s="13">
        <v>0</v>
      </c>
      <c r="C20" s="13">
        <v>0</v>
      </c>
      <c r="D20" s="13">
        <v>292</v>
      </c>
      <c r="E20" s="22">
        <v>179</v>
      </c>
      <c r="F20" s="41">
        <v>471</v>
      </c>
      <c r="G20" s="13">
        <v>403</v>
      </c>
      <c r="H20" s="13">
        <v>0</v>
      </c>
      <c r="I20" s="22">
        <v>0</v>
      </c>
      <c r="J20" s="13">
        <v>0</v>
      </c>
      <c r="K20" s="41">
        <v>403</v>
      </c>
      <c r="L20" s="13">
        <v>0</v>
      </c>
      <c r="M20" s="13">
        <v>0</v>
      </c>
      <c r="N20" s="13">
        <v>0</v>
      </c>
      <c r="O20" s="13">
        <v>0</v>
      </c>
      <c r="P20" s="41">
        <v>0</v>
      </c>
      <c r="Q20" s="13">
        <v>0</v>
      </c>
      <c r="R20" s="22">
        <v>388</v>
      </c>
      <c r="S20" s="22">
        <v>0</v>
      </c>
      <c r="T20" s="13">
        <v>-388</v>
      </c>
      <c r="U20" s="41">
        <v>0</v>
      </c>
    </row>
    <row r="23" spans="1:21" ht="29.5" thickBot="1" x14ac:dyDescent="0.4">
      <c r="A23" s="91" t="s">
        <v>294</v>
      </c>
      <c r="B23" s="45" t="s">
        <v>186</v>
      </c>
      <c r="C23" s="45" t="s">
        <v>187</v>
      </c>
      <c r="D23" s="45" t="s">
        <v>188</v>
      </c>
      <c r="E23" s="45" t="s">
        <v>140</v>
      </c>
      <c r="F23" s="45" t="s">
        <v>142</v>
      </c>
      <c r="G23" s="45" t="s">
        <v>141</v>
      </c>
      <c r="H23" s="45" t="s">
        <v>138</v>
      </c>
      <c r="I23" s="27" t="s">
        <v>107</v>
      </c>
      <c r="J23" s="45" t="s">
        <v>137</v>
      </c>
      <c r="K23" s="45" t="s">
        <v>136</v>
      </c>
      <c r="L23" s="45" t="s">
        <v>118</v>
      </c>
      <c r="M23" s="27" t="s">
        <v>22</v>
      </c>
      <c r="N23" s="27" t="s">
        <v>21</v>
      </c>
      <c r="O23" s="45" t="s">
        <v>352</v>
      </c>
      <c r="P23" s="45" t="s">
        <v>377</v>
      </c>
      <c r="Q23" s="45" t="s">
        <v>387</v>
      </c>
      <c r="S23" s="53"/>
      <c r="T23" s="53"/>
    </row>
    <row r="24" spans="1:21" x14ac:dyDescent="0.35">
      <c r="A24" t="s">
        <v>301</v>
      </c>
      <c r="B24" s="75">
        <v>14490</v>
      </c>
      <c r="C24" s="75">
        <v>14490</v>
      </c>
      <c r="D24" s="75">
        <v>14490</v>
      </c>
      <c r="E24" s="75">
        <v>14490</v>
      </c>
      <c r="F24" s="75">
        <v>30000</v>
      </c>
      <c r="G24" s="75">
        <v>30000</v>
      </c>
      <c r="H24" s="75">
        <v>30000</v>
      </c>
      <c r="I24" s="75">
        <v>30000</v>
      </c>
      <c r="J24" s="75">
        <v>30463</v>
      </c>
      <c r="K24" s="75">
        <v>25300</v>
      </c>
      <c r="L24" s="75">
        <v>25300</v>
      </c>
      <c r="M24" s="159">
        <v>30712</v>
      </c>
      <c r="N24" s="11">
        <v>25300</v>
      </c>
      <c r="O24" s="75">
        <v>25300</v>
      </c>
      <c r="P24" s="75">
        <v>25345</v>
      </c>
      <c r="Q24" s="75">
        <v>25351</v>
      </c>
      <c r="S24" s="75"/>
    </row>
    <row r="25" spans="1:21" x14ac:dyDescent="0.35">
      <c r="A25" t="s">
        <v>300</v>
      </c>
      <c r="B25" s="94">
        <v>5092</v>
      </c>
      <c r="C25" s="94">
        <v>4480</v>
      </c>
      <c r="D25" s="94">
        <v>4232</v>
      </c>
      <c r="E25" s="94">
        <v>5122</v>
      </c>
      <c r="F25" s="94">
        <v>5124</v>
      </c>
      <c r="G25" s="94">
        <v>5423</v>
      </c>
      <c r="H25" s="94">
        <v>5433</v>
      </c>
      <c r="I25" s="94">
        <v>5113</v>
      </c>
      <c r="J25" s="94">
        <v>7441</v>
      </c>
      <c r="K25" s="94">
        <v>8619</v>
      </c>
      <c r="L25" s="94">
        <v>8158</v>
      </c>
      <c r="M25" s="21">
        <v>5792</v>
      </c>
      <c r="N25" s="14">
        <v>5543</v>
      </c>
      <c r="O25" s="94">
        <v>5282</v>
      </c>
      <c r="P25" s="94">
        <v>5029</v>
      </c>
      <c r="Q25" s="94">
        <v>6775</v>
      </c>
      <c r="S25" s="53"/>
    </row>
    <row r="26" spans="1:21" x14ac:dyDescent="0.35">
      <c r="A26" t="s">
        <v>344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1786</v>
      </c>
      <c r="I26" s="94">
        <v>1809</v>
      </c>
      <c r="J26" s="94">
        <v>0</v>
      </c>
      <c r="K26" s="94">
        <v>838</v>
      </c>
      <c r="L26" s="94">
        <v>0</v>
      </c>
      <c r="M26" s="21">
        <v>0</v>
      </c>
      <c r="N26" s="14">
        <v>0</v>
      </c>
      <c r="O26" s="94">
        <v>0</v>
      </c>
      <c r="P26" s="94">
        <v>0</v>
      </c>
      <c r="Q26" s="94">
        <v>0</v>
      </c>
    </row>
    <row r="27" spans="1:21" ht="15" thickBot="1" x14ac:dyDescent="0.4">
      <c r="A27" s="105"/>
      <c r="B27" s="160">
        <v>19582</v>
      </c>
      <c r="C27" s="160">
        <v>18970</v>
      </c>
      <c r="D27" s="160">
        <v>18722</v>
      </c>
      <c r="E27" s="160">
        <v>19612</v>
      </c>
      <c r="F27" s="160">
        <v>35124</v>
      </c>
      <c r="G27" s="160">
        <v>35423</v>
      </c>
      <c r="H27" s="160">
        <v>37219</v>
      </c>
      <c r="I27" s="160">
        <v>36922</v>
      </c>
      <c r="J27" s="160">
        <v>37904</v>
      </c>
      <c r="K27" s="160">
        <v>34757</v>
      </c>
      <c r="L27" s="160">
        <v>33458</v>
      </c>
      <c r="M27" s="160">
        <v>36504</v>
      </c>
      <c r="N27" s="147">
        <v>30843</v>
      </c>
      <c r="O27" s="147">
        <f>SUM(O24:O26)</f>
        <v>30582</v>
      </c>
      <c r="P27" s="160">
        <v>30374</v>
      </c>
      <c r="Q27" s="160">
        <v>32126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dimension ref="A1:X33"/>
  <sheetViews>
    <sheetView showGridLines="0" zoomScale="80" zoomScaleNormal="80" workbookViewId="0"/>
  </sheetViews>
  <sheetFormatPr defaultRowHeight="14.5" x14ac:dyDescent="0.35"/>
  <cols>
    <col min="1" max="1" width="47.1796875" customWidth="1"/>
    <col min="2" max="21" width="12.1796875" customWidth="1"/>
  </cols>
  <sheetData>
    <row r="1" spans="1:24" ht="18.5" x14ac:dyDescent="0.45">
      <c r="A1" s="2" t="s">
        <v>18</v>
      </c>
    </row>
    <row r="2" spans="1:24" x14ac:dyDescent="0.35">
      <c r="A2" s="6" t="s">
        <v>230</v>
      </c>
    </row>
    <row r="3" spans="1:24" x14ac:dyDescent="0.35">
      <c r="A3" t="s">
        <v>231</v>
      </c>
    </row>
    <row r="5" spans="1:24" ht="22.5" customHeight="1" thickBot="1" x14ac:dyDescent="0.4">
      <c r="A5" s="90" t="s">
        <v>214</v>
      </c>
      <c r="B5" s="27" t="s">
        <v>177</v>
      </c>
      <c r="C5" s="27" t="s">
        <v>178</v>
      </c>
      <c r="D5" s="27" t="s">
        <v>179</v>
      </c>
      <c r="E5" s="27" t="s">
        <v>180</v>
      </c>
      <c r="F5" s="37" t="s">
        <v>181</v>
      </c>
      <c r="G5" s="27" t="s">
        <v>115</v>
      </c>
      <c r="H5" s="27" t="s">
        <v>114</v>
      </c>
      <c r="I5" s="27" t="s">
        <v>112</v>
      </c>
      <c r="J5" s="27" t="s">
        <v>116</v>
      </c>
      <c r="K5" s="37" t="s">
        <v>106</v>
      </c>
      <c r="L5" s="27" t="s">
        <v>17</v>
      </c>
      <c r="M5" s="27" t="s">
        <v>113</v>
      </c>
      <c r="N5" s="27" t="s">
        <v>111</v>
      </c>
      <c r="O5" s="27" t="s">
        <v>117</v>
      </c>
      <c r="P5" s="37" t="s">
        <v>105</v>
      </c>
      <c r="Q5" s="27" t="s">
        <v>11</v>
      </c>
      <c r="R5" s="27" t="s">
        <v>351</v>
      </c>
      <c r="S5" s="27" t="s">
        <v>376</v>
      </c>
      <c r="T5" s="27" t="s">
        <v>385</v>
      </c>
      <c r="U5" s="37" t="s">
        <v>386</v>
      </c>
      <c r="W5" s="29"/>
      <c r="X5" s="29"/>
    </row>
    <row r="6" spans="1:24" x14ac:dyDescent="0.35">
      <c r="A6" s="31" t="s">
        <v>215</v>
      </c>
      <c r="B6" s="14">
        <v>693</v>
      </c>
      <c r="C6" s="14">
        <v>839</v>
      </c>
      <c r="D6" s="14">
        <v>1052</v>
      </c>
      <c r="E6" s="14">
        <v>1347</v>
      </c>
      <c r="F6" s="47">
        <v>3931</v>
      </c>
      <c r="G6" s="14">
        <v>958</v>
      </c>
      <c r="H6" s="14">
        <v>420</v>
      </c>
      <c r="I6" s="14">
        <v>1027</v>
      </c>
      <c r="J6" s="14">
        <v>913</v>
      </c>
      <c r="K6" s="47">
        <v>3318</v>
      </c>
      <c r="L6" s="14">
        <v>703</v>
      </c>
      <c r="M6" s="14">
        <v>685</v>
      </c>
      <c r="N6" s="14">
        <v>522</v>
      </c>
      <c r="O6" s="14">
        <v>855</v>
      </c>
      <c r="P6" s="47">
        <v>2765</v>
      </c>
      <c r="Q6" s="14">
        <v>505</v>
      </c>
      <c r="R6" s="94">
        <v>386</v>
      </c>
      <c r="S6" s="94">
        <v>598</v>
      </c>
      <c r="T6" s="94">
        <v>764</v>
      </c>
      <c r="U6" s="47">
        <v>2253</v>
      </c>
      <c r="V6" s="97"/>
      <c r="W6" s="178"/>
      <c r="X6" s="178"/>
    </row>
    <row r="7" spans="1:24" x14ac:dyDescent="0.35">
      <c r="A7" s="31" t="s">
        <v>216</v>
      </c>
      <c r="B7" s="14">
        <v>140</v>
      </c>
      <c r="C7" s="14">
        <v>241</v>
      </c>
      <c r="D7" s="14">
        <v>266</v>
      </c>
      <c r="E7" s="14">
        <v>389</v>
      </c>
      <c r="F7" s="47">
        <v>1036</v>
      </c>
      <c r="G7" s="14">
        <v>179</v>
      </c>
      <c r="H7" s="14">
        <v>52</v>
      </c>
      <c r="I7" s="14">
        <v>181</v>
      </c>
      <c r="J7" s="14">
        <v>221</v>
      </c>
      <c r="K7" s="47">
        <v>633</v>
      </c>
      <c r="L7" s="14">
        <v>149</v>
      </c>
      <c r="M7" s="14">
        <v>193</v>
      </c>
      <c r="N7" s="14">
        <v>144</v>
      </c>
      <c r="O7" s="14">
        <v>192</v>
      </c>
      <c r="P7" s="47">
        <v>678</v>
      </c>
      <c r="Q7" s="14">
        <v>83</v>
      </c>
      <c r="R7" s="94">
        <v>129</v>
      </c>
      <c r="S7" s="94">
        <v>143</v>
      </c>
      <c r="T7" s="94">
        <v>169</v>
      </c>
      <c r="U7" s="47">
        <v>524</v>
      </c>
      <c r="V7" s="97"/>
      <c r="W7" s="178"/>
      <c r="X7" s="178"/>
    </row>
    <row r="8" spans="1:24" x14ac:dyDescent="0.35">
      <c r="A8" s="31" t="s">
        <v>217</v>
      </c>
      <c r="B8" s="77">
        <v>70</v>
      </c>
      <c r="C8" s="77">
        <v>95</v>
      </c>
      <c r="D8" s="77">
        <v>74</v>
      </c>
      <c r="E8" s="77">
        <v>109</v>
      </c>
      <c r="F8" s="78">
        <v>348</v>
      </c>
      <c r="G8" s="77">
        <v>142</v>
      </c>
      <c r="H8" s="77">
        <v>73</v>
      </c>
      <c r="I8" s="77">
        <v>109</v>
      </c>
      <c r="J8" s="77">
        <v>96</v>
      </c>
      <c r="K8" s="78">
        <v>420</v>
      </c>
      <c r="L8" s="77">
        <v>103</v>
      </c>
      <c r="M8" s="77">
        <v>111</v>
      </c>
      <c r="N8" s="77">
        <v>86</v>
      </c>
      <c r="O8" s="77">
        <v>40</v>
      </c>
      <c r="P8" s="78">
        <v>340</v>
      </c>
      <c r="Q8" s="77">
        <v>72</v>
      </c>
      <c r="R8" s="176">
        <v>47</v>
      </c>
      <c r="S8" s="176">
        <v>42</v>
      </c>
      <c r="T8" s="176">
        <v>101</v>
      </c>
      <c r="U8" s="78">
        <v>262</v>
      </c>
      <c r="V8" s="97"/>
      <c r="W8" s="178"/>
      <c r="X8" s="178"/>
    </row>
    <row r="9" spans="1:24" x14ac:dyDescent="0.35">
      <c r="A9" t="s">
        <v>218</v>
      </c>
      <c r="B9" s="14">
        <v>903</v>
      </c>
      <c r="C9" s="14">
        <v>1175</v>
      </c>
      <c r="D9" s="14">
        <v>1392</v>
      </c>
      <c r="E9" s="14">
        <v>1845</v>
      </c>
      <c r="F9" s="47">
        <v>5315</v>
      </c>
      <c r="G9" s="14">
        <v>1279</v>
      </c>
      <c r="H9" s="14">
        <v>545</v>
      </c>
      <c r="I9" s="14">
        <v>1317</v>
      </c>
      <c r="J9" s="14">
        <v>1230</v>
      </c>
      <c r="K9" s="47">
        <v>4371</v>
      </c>
      <c r="L9" s="14">
        <v>955</v>
      </c>
      <c r="M9" s="14">
        <v>989</v>
      </c>
      <c r="N9" s="14">
        <v>752</v>
      </c>
      <c r="O9" s="14">
        <v>1087</v>
      </c>
      <c r="P9" s="47">
        <v>3783</v>
      </c>
      <c r="Q9" s="14">
        <v>660</v>
      </c>
      <c r="R9" s="94">
        <v>562</v>
      </c>
      <c r="S9" s="94">
        <v>783</v>
      </c>
      <c r="T9" s="94">
        <v>1034</v>
      </c>
      <c r="U9" s="47">
        <v>3039</v>
      </c>
      <c r="V9" s="97"/>
      <c r="W9" s="178"/>
      <c r="X9" s="178"/>
    </row>
    <row r="10" spans="1:24" x14ac:dyDescent="0.35">
      <c r="A10" s="31" t="s">
        <v>219</v>
      </c>
      <c r="B10" s="14">
        <v>83</v>
      </c>
      <c r="C10" s="14">
        <v>92</v>
      </c>
      <c r="D10" s="14">
        <v>118</v>
      </c>
      <c r="E10" s="14">
        <v>176</v>
      </c>
      <c r="F10" s="47">
        <v>469</v>
      </c>
      <c r="G10" s="14">
        <v>89</v>
      </c>
      <c r="H10" s="14">
        <v>23</v>
      </c>
      <c r="I10" s="14">
        <v>84</v>
      </c>
      <c r="J10" s="14">
        <v>133</v>
      </c>
      <c r="K10" s="47">
        <v>329</v>
      </c>
      <c r="L10" s="14">
        <v>173</v>
      </c>
      <c r="M10" s="14">
        <v>142</v>
      </c>
      <c r="N10" s="14">
        <v>36</v>
      </c>
      <c r="O10" s="14">
        <v>38</v>
      </c>
      <c r="P10" s="47">
        <v>389</v>
      </c>
      <c r="Q10" s="14">
        <v>19</v>
      </c>
      <c r="R10" s="94">
        <v>19</v>
      </c>
      <c r="S10" s="94">
        <v>84</v>
      </c>
      <c r="T10" s="94">
        <v>68</v>
      </c>
      <c r="U10" s="47">
        <v>190</v>
      </c>
      <c r="V10" s="97"/>
      <c r="W10" s="178"/>
      <c r="X10" s="178"/>
    </row>
    <row r="11" spans="1:24" ht="42.75" customHeight="1" x14ac:dyDescent="0.35">
      <c r="A11" s="68" t="s">
        <v>220</v>
      </c>
      <c r="B11" s="94">
        <v>47</v>
      </c>
      <c r="C11" s="94">
        <v>82</v>
      </c>
      <c r="D11" s="94">
        <v>45</v>
      </c>
      <c r="E11" s="94">
        <v>32</v>
      </c>
      <c r="F11" s="47">
        <v>206</v>
      </c>
      <c r="G11" s="94">
        <v>142</v>
      </c>
      <c r="H11" s="94">
        <v>60</v>
      </c>
      <c r="I11" s="94">
        <v>73</v>
      </c>
      <c r="J11" s="94">
        <v>114</v>
      </c>
      <c r="K11" s="47">
        <v>389</v>
      </c>
      <c r="L11" s="94">
        <v>94</v>
      </c>
      <c r="M11" s="94">
        <v>83</v>
      </c>
      <c r="N11" s="94">
        <v>153</v>
      </c>
      <c r="O11" s="94">
        <v>331</v>
      </c>
      <c r="P11" s="47">
        <v>661</v>
      </c>
      <c r="Q11" s="14">
        <v>202</v>
      </c>
      <c r="R11" s="94">
        <v>59</v>
      </c>
      <c r="S11" s="94">
        <v>104</v>
      </c>
      <c r="T11" s="94">
        <v>328</v>
      </c>
      <c r="U11" s="47">
        <v>693</v>
      </c>
      <c r="V11" s="97"/>
      <c r="W11" s="178"/>
      <c r="X11" s="178"/>
    </row>
    <row r="12" spans="1:24" x14ac:dyDescent="0.35">
      <c r="A12" s="68"/>
    </row>
    <row r="13" spans="1:24" x14ac:dyDescent="0.35">
      <c r="A13" s="68"/>
    </row>
    <row r="14" spans="1:24" ht="15" thickBot="1" x14ac:dyDescent="0.4">
      <c r="A14" s="91" t="s">
        <v>232</v>
      </c>
      <c r="B14" s="92" t="s">
        <v>177</v>
      </c>
      <c r="C14" s="92" t="s">
        <v>178</v>
      </c>
      <c r="D14" s="92" t="s">
        <v>179</v>
      </c>
      <c r="E14" s="92" t="s">
        <v>180</v>
      </c>
      <c r="F14" s="93" t="s">
        <v>181</v>
      </c>
      <c r="G14" s="92" t="s">
        <v>115</v>
      </c>
      <c r="H14" s="92" t="s">
        <v>114</v>
      </c>
      <c r="I14" s="92" t="s">
        <v>112</v>
      </c>
      <c r="J14" s="92" t="s">
        <v>116</v>
      </c>
      <c r="K14" s="93" t="s">
        <v>106</v>
      </c>
      <c r="L14" s="92" t="s">
        <v>17</v>
      </c>
      <c r="M14" s="92" t="s">
        <v>113</v>
      </c>
      <c r="N14" s="92" t="s">
        <v>111</v>
      </c>
      <c r="O14" s="92" t="s">
        <v>117</v>
      </c>
      <c r="P14" s="93" t="s">
        <v>105</v>
      </c>
      <c r="Q14" s="92" t="s">
        <v>11</v>
      </c>
      <c r="R14" s="27" t="s">
        <v>351</v>
      </c>
      <c r="S14" s="27" t="s">
        <v>376</v>
      </c>
      <c r="T14" s="27" t="s">
        <v>385</v>
      </c>
      <c r="U14" s="93" t="s">
        <v>386</v>
      </c>
    </row>
    <row r="15" spans="1:24" x14ac:dyDescent="0.35">
      <c r="A15" t="s">
        <v>215</v>
      </c>
      <c r="B15" s="82">
        <v>382.9</v>
      </c>
      <c r="C15" s="82">
        <v>440.5</v>
      </c>
      <c r="D15" s="82">
        <v>448.8</v>
      </c>
      <c r="E15" s="82">
        <v>571.1</v>
      </c>
      <c r="F15" s="83">
        <v>1841.1</v>
      </c>
      <c r="G15" s="82">
        <v>471.8</v>
      </c>
      <c r="H15" s="82">
        <v>209.2</v>
      </c>
      <c r="I15" s="82">
        <v>454.8</v>
      </c>
      <c r="J15" s="82">
        <v>457.6</v>
      </c>
      <c r="K15" s="83">
        <v>1593.4</v>
      </c>
      <c r="L15" s="82">
        <v>358.7</v>
      </c>
      <c r="M15" s="82">
        <v>338.8</v>
      </c>
      <c r="N15" s="82">
        <v>290.2</v>
      </c>
      <c r="O15" s="82">
        <v>441.8</v>
      </c>
      <c r="P15" s="83">
        <v>1429.5</v>
      </c>
      <c r="Q15" s="82">
        <v>264.7</v>
      </c>
      <c r="R15" s="172">
        <v>199.1</v>
      </c>
      <c r="S15" s="172">
        <v>306.7</v>
      </c>
      <c r="T15" s="172">
        <v>441.8</v>
      </c>
      <c r="U15" s="83">
        <v>1212.5</v>
      </c>
      <c r="W15" s="178"/>
      <c r="X15" s="178"/>
    </row>
    <row r="16" spans="1:24" x14ac:dyDescent="0.35">
      <c r="A16" t="s">
        <v>216</v>
      </c>
      <c r="B16" s="82">
        <v>74.099999999999994</v>
      </c>
      <c r="C16" s="82">
        <v>119.4</v>
      </c>
      <c r="D16" s="82">
        <v>141</v>
      </c>
      <c r="E16" s="82">
        <v>192</v>
      </c>
      <c r="F16" s="83">
        <v>526.5</v>
      </c>
      <c r="G16" s="82">
        <v>90.1</v>
      </c>
      <c r="H16" s="82">
        <v>29.8</v>
      </c>
      <c r="I16" s="82">
        <v>92.7</v>
      </c>
      <c r="J16" s="82">
        <v>121.9</v>
      </c>
      <c r="K16" s="83">
        <v>334.4</v>
      </c>
      <c r="L16" s="82">
        <v>73.900000000000006</v>
      </c>
      <c r="M16" s="82">
        <v>96.2</v>
      </c>
      <c r="N16" s="82">
        <v>69</v>
      </c>
      <c r="O16" s="82">
        <v>122.5</v>
      </c>
      <c r="P16" s="83">
        <v>361.6</v>
      </c>
      <c r="Q16" s="82">
        <v>50.8</v>
      </c>
      <c r="R16" s="172">
        <v>71.3</v>
      </c>
      <c r="S16" s="172">
        <v>76.5</v>
      </c>
      <c r="T16" s="172">
        <v>97.7</v>
      </c>
      <c r="U16" s="83">
        <v>296.2</v>
      </c>
      <c r="W16" s="178"/>
      <c r="X16" s="178"/>
    </row>
    <row r="17" spans="1:24" x14ac:dyDescent="0.35">
      <c r="A17" t="s">
        <v>217</v>
      </c>
      <c r="B17" s="84">
        <v>7.3</v>
      </c>
      <c r="C17" s="84">
        <v>10.6</v>
      </c>
      <c r="D17" s="84">
        <v>13.8</v>
      </c>
      <c r="E17" s="84">
        <v>18.2</v>
      </c>
      <c r="F17" s="85">
        <v>49.8</v>
      </c>
      <c r="G17" s="84">
        <v>15.5</v>
      </c>
      <c r="H17" s="84">
        <v>6.5</v>
      </c>
      <c r="I17" s="84">
        <v>10.9</v>
      </c>
      <c r="J17" s="84">
        <v>8.6999999999999993</v>
      </c>
      <c r="K17" s="85">
        <v>41.7</v>
      </c>
      <c r="L17" s="84">
        <v>11.2</v>
      </c>
      <c r="M17" s="84">
        <v>11.1</v>
      </c>
      <c r="N17" s="84">
        <v>7.6</v>
      </c>
      <c r="O17" s="84">
        <v>5.4</v>
      </c>
      <c r="P17" s="85">
        <v>35.299999999999997</v>
      </c>
      <c r="Q17" s="84">
        <v>7.9</v>
      </c>
      <c r="R17" s="173">
        <v>6.6</v>
      </c>
      <c r="S17" s="173">
        <v>4.5</v>
      </c>
      <c r="T17" s="173">
        <v>12.8</v>
      </c>
      <c r="U17" s="85">
        <v>31.7</v>
      </c>
      <c r="W17" s="178"/>
      <c r="X17" s="178"/>
    </row>
    <row r="18" spans="1:24" ht="29" x14ac:dyDescent="0.35">
      <c r="A18" s="4" t="s">
        <v>221</v>
      </c>
      <c r="B18" s="86">
        <v>464.3</v>
      </c>
      <c r="C18" s="86">
        <v>570.5</v>
      </c>
      <c r="D18" s="86">
        <v>603.6</v>
      </c>
      <c r="E18" s="86">
        <v>781.3</v>
      </c>
      <c r="F18" s="87">
        <v>2417.4</v>
      </c>
      <c r="G18" s="86">
        <v>577.4</v>
      </c>
      <c r="H18" s="86">
        <v>245.5</v>
      </c>
      <c r="I18" s="86">
        <v>558.4</v>
      </c>
      <c r="J18" s="86">
        <v>588.20000000000005</v>
      </c>
      <c r="K18" s="87">
        <v>1969.5</v>
      </c>
      <c r="L18" s="86">
        <v>443.8</v>
      </c>
      <c r="M18" s="86">
        <v>446.1</v>
      </c>
      <c r="N18" s="86">
        <v>366.8</v>
      </c>
      <c r="O18" s="86">
        <v>569.70000000000005</v>
      </c>
      <c r="P18" s="87">
        <v>1826.4</v>
      </c>
      <c r="Q18" s="86">
        <v>323.39999999999998</v>
      </c>
      <c r="R18" s="174">
        <v>277</v>
      </c>
      <c r="S18" s="174">
        <v>387.7</v>
      </c>
      <c r="T18" s="174">
        <v>552.29999999999995</v>
      </c>
      <c r="U18" s="87">
        <v>1540.4</v>
      </c>
      <c r="W18" s="178"/>
      <c r="X18" s="178"/>
    </row>
    <row r="19" spans="1:24" x14ac:dyDescent="0.35">
      <c r="A19" t="s">
        <v>222</v>
      </c>
      <c r="B19" s="82">
        <v>10</v>
      </c>
      <c r="C19" s="82">
        <v>10.9</v>
      </c>
      <c r="D19" s="82">
        <v>11.4</v>
      </c>
      <c r="E19" s="82">
        <v>13.7</v>
      </c>
      <c r="F19" s="83">
        <v>46</v>
      </c>
      <c r="G19" s="82">
        <v>6</v>
      </c>
      <c r="H19" s="82">
        <v>0.8</v>
      </c>
      <c r="I19" s="82">
        <v>2.6</v>
      </c>
      <c r="J19" s="82">
        <v>9</v>
      </c>
      <c r="K19" s="83">
        <v>18.399999999999999</v>
      </c>
      <c r="L19" s="82">
        <v>10</v>
      </c>
      <c r="M19" s="82">
        <v>6.8</v>
      </c>
      <c r="N19" s="82">
        <v>1.6</v>
      </c>
      <c r="O19" s="82">
        <v>2.2999999999999998</v>
      </c>
      <c r="P19" s="83">
        <v>20.7</v>
      </c>
      <c r="Q19" s="82">
        <v>0.8</v>
      </c>
      <c r="R19" s="172">
        <v>0.9</v>
      </c>
      <c r="S19" s="172">
        <v>5.8</v>
      </c>
      <c r="T19" s="172">
        <v>5.2</v>
      </c>
      <c r="U19" s="83">
        <v>12.8</v>
      </c>
      <c r="W19" s="178"/>
      <c r="X19" s="178"/>
    </row>
    <row r="20" spans="1:24" x14ac:dyDescent="0.35">
      <c r="A20" t="s">
        <v>233</v>
      </c>
      <c r="B20" s="82">
        <v>0</v>
      </c>
      <c r="C20" s="82">
        <v>0</v>
      </c>
      <c r="D20" s="82">
        <v>0</v>
      </c>
      <c r="E20" s="82">
        <v>3.8</v>
      </c>
      <c r="F20" s="83">
        <v>6.1</v>
      </c>
      <c r="G20" s="82">
        <v>10.4</v>
      </c>
      <c r="H20" s="82">
        <v>1.4</v>
      </c>
      <c r="I20" s="82">
        <v>4</v>
      </c>
      <c r="J20" s="82">
        <v>9</v>
      </c>
      <c r="K20" s="83">
        <v>24.7</v>
      </c>
      <c r="L20" s="82">
        <v>3.9</v>
      </c>
      <c r="M20" s="82">
        <v>5.3</v>
      </c>
      <c r="N20" s="82">
        <v>4.4000000000000004</v>
      </c>
      <c r="O20" s="82">
        <v>4</v>
      </c>
      <c r="P20" s="83">
        <v>17.600000000000001</v>
      </c>
      <c r="Q20" s="82">
        <v>0.6</v>
      </c>
      <c r="R20" s="172">
        <v>4.4000000000000004</v>
      </c>
      <c r="S20" s="172">
        <v>0.9</v>
      </c>
      <c r="T20" s="172">
        <v>2.7</v>
      </c>
      <c r="U20" s="83">
        <v>8.5</v>
      </c>
      <c r="W20" s="178"/>
      <c r="X20" s="178"/>
    </row>
    <row r="21" spans="1:24" x14ac:dyDescent="0.35">
      <c r="A21" t="s">
        <v>223</v>
      </c>
      <c r="B21" s="84">
        <v>2</v>
      </c>
      <c r="C21" s="84">
        <v>1.6</v>
      </c>
      <c r="D21" s="84">
        <v>1.1000000000000001</v>
      </c>
      <c r="E21" s="84">
        <v>1.8</v>
      </c>
      <c r="F21" s="85">
        <v>6.6</v>
      </c>
      <c r="G21" s="84">
        <v>1.3</v>
      </c>
      <c r="H21" s="84">
        <v>0.9</v>
      </c>
      <c r="I21" s="84">
        <v>1.2</v>
      </c>
      <c r="J21" s="84">
        <v>1.6</v>
      </c>
      <c r="K21" s="85">
        <v>5.0999999999999996</v>
      </c>
      <c r="L21" s="84">
        <v>1.5</v>
      </c>
      <c r="M21" s="84">
        <v>1.1000000000000001</v>
      </c>
      <c r="N21" s="84">
        <v>1.1000000000000001</v>
      </c>
      <c r="O21" s="84">
        <v>1.3</v>
      </c>
      <c r="P21" s="85">
        <v>5.0999999999999996</v>
      </c>
      <c r="Q21" s="84">
        <v>1.8</v>
      </c>
      <c r="R21" s="173">
        <v>1.5</v>
      </c>
      <c r="S21" s="173">
        <v>1.5</v>
      </c>
      <c r="T21" s="173">
        <v>2.2000000000000002</v>
      </c>
      <c r="U21" s="85">
        <v>7</v>
      </c>
      <c r="W21" s="178"/>
      <c r="X21" s="178"/>
    </row>
    <row r="22" spans="1:24" x14ac:dyDescent="0.35">
      <c r="A22" t="s">
        <v>224</v>
      </c>
      <c r="B22" s="86">
        <v>476.4</v>
      </c>
      <c r="C22" s="86">
        <v>583</v>
      </c>
      <c r="D22" s="86">
        <v>616.1</v>
      </c>
      <c r="E22" s="86">
        <v>800.6</v>
      </c>
      <c r="F22" s="87">
        <v>2476.1</v>
      </c>
      <c r="G22" s="86">
        <v>595.1</v>
      </c>
      <c r="H22" s="86">
        <v>248.6</v>
      </c>
      <c r="I22" s="86">
        <v>566.20000000000005</v>
      </c>
      <c r="J22" s="86">
        <v>607.79999999999995</v>
      </c>
      <c r="K22" s="87">
        <v>2017.7</v>
      </c>
      <c r="L22" s="86">
        <v>459.2</v>
      </c>
      <c r="M22" s="86">
        <v>459.3</v>
      </c>
      <c r="N22" s="86">
        <v>373.9</v>
      </c>
      <c r="O22" s="86">
        <v>577.29999999999995</v>
      </c>
      <c r="P22" s="87">
        <v>1869.8</v>
      </c>
      <c r="Q22" s="86">
        <v>326.60000000000002</v>
      </c>
      <c r="R22" s="174">
        <v>283.8</v>
      </c>
      <c r="S22" s="174">
        <v>395.9</v>
      </c>
      <c r="T22" s="174">
        <v>562.4</v>
      </c>
      <c r="U22" s="87">
        <v>1568.7</v>
      </c>
      <c r="W22" s="178"/>
      <c r="X22" s="178"/>
    </row>
    <row r="23" spans="1:24" x14ac:dyDescent="0.35">
      <c r="A23" t="s">
        <v>164</v>
      </c>
      <c r="B23" s="82">
        <v>90.6</v>
      </c>
      <c r="C23" s="82">
        <v>100.3</v>
      </c>
      <c r="D23" s="82">
        <v>109.3</v>
      </c>
      <c r="E23" s="82">
        <v>117.1</v>
      </c>
      <c r="F23" s="83">
        <v>417.4</v>
      </c>
      <c r="G23" s="82">
        <v>115.3</v>
      </c>
      <c r="H23" s="82">
        <v>84.7</v>
      </c>
      <c r="I23" s="82">
        <v>97.7</v>
      </c>
      <c r="J23" s="82">
        <v>103.7</v>
      </c>
      <c r="K23" s="83">
        <v>401.5</v>
      </c>
      <c r="L23" s="82">
        <v>114.9</v>
      </c>
      <c r="M23" s="82">
        <v>123.5</v>
      </c>
      <c r="N23" s="82">
        <v>118.1</v>
      </c>
      <c r="O23" s="82">
        <v>117.5</v>
      </c>
      <c r="P23" s="83">
        <v>474</v>
      </c>
      <c r="Q23" s="82">
        <v>132.69999999999999</v>
      </c>
      <c r="R23" s="172">
        <v>114.2</v>
      </c>
      <c r="S23" s="172">
        <v>118.1</v>
      </c>
      <c r="T23" s="172">
        <v>120.2</v>
      </c>
      <c r="U23" s="83">
        <v>485.2</v>
      </c>
      <c r="W23" s="178"/>
      <c r="X23" s="178"/>
    </row>
    <row r="24" spans="1:24" ht="15" thickBot="1" x14ac:dyDescent="0.4">
      <c r="A24" t="s">
        <v>225</v>
      </c>
      <c r="B24" s="88">
        <v>567</v>
      </c>
      <c r="C24" s="88">
        <v>683.4</v>
      </c>
      <c r="D24" s="88">
        <v>725.4</v>
      </c>
      <c r="E24" s="88">
        <v>917.7</v>
      </c>
      <c r="F24" s="89">
        <v>2893.5</v>
      </c>
      <c r="G24" s="88">
        <v>710.4</v>
      </c>
      <c r="H24" s="88">
        <v>333.3</v>
      </c>
      <c r="I24" s="88">
        <v>663.9</v>
      </c>
      <c r="J24" s="88">
        <v>711.5</v>
      </c>
      <c r="K24" s="89">
        <v>2419.1999999999998</v>
      </c>
      <c r="L24" s="88">
        <v>574.1</v>
      </c>
      <c r="M24" s="88">
        <v>582.79999999999995</v>
      </c>
      <c r="N24" s="88">
        <v>492</v>
      </c>
      <c r="O24" s="88">
        <v>694.8</v>
      </c>
      <c r="P24" s="89">
        <v>2343.8000000000002</v>
      </c>
      <c r="Q24" s="88">
        <v>459.3</v>
      </c>
      <c r="R24" s="175">
        <v>398</v>
      </c>
      <c r="S24" s="175">
        <v>514</v>
      </c>
      <c r="T24" s="175">
        <v>682.6</v>
      </c>
      <c r="U24" s="89">
        <v>2053.9</v>
      </c>
      <c r="W24" s="178"/>
      <c r="X24" s="178"/>
    </row>
    <row r="25" spans="1:24" ht="33" customHeight="1" x14ac:dyDescent="0.35">
      <c r="A25" s="31" t="s">
        <v>226</v>
      </c>
      <c r="B25" s="82">
        <v>567</v>
      </c>
      <c r="C25" s="82">
        <v>641.4</v>
      </c>
      <c r="D25" s="82">
        <v>589.20000000000005</v>
      </c>
      <c r="E25" s="82">
        <v>710.6</v>
      </c>
      <c r="F25" s="83">
        <v>2508.1999999999998</v>
      </c>
      <c r="G25" s="82">
        <v>606.70000000000005</v>
      </c>
      <c r="H25" s="82">
        <v>288.5</v>
      </c>
      <c r="I25" s="82">
        <v>513.29999999999995</v>
      </c>
      <c r="J25" s="82">
        <v>560.4</v>
      </c>
      <c r="K25" s="83">
        <v>1968.8</v>
      </c>
      <c r="L25" s="82">
        <v>471.7</v>
      </c>
      <c r="M25" s="82">
        <v>452.2</v>
      </c>
      <c r="N25" s="82">
        <v>386.5</v>
      </c>
      <c r="O25" s="82">
        <v>465.7</v>
      </c>
      <c r="P25" s="83">
        <v>1776.3</v>
      </c>
      <c r="Q25" s="82">
        <v>334</v>
      </c>
      <c r="R25" s="172">
        <v>320.60000000000002</v>
      </c>
      <c r="S25" s="172">
        <v>397</v>
      </c>
      <c r="T25" s="172">
        <v>503.3</v>
      </c>
      <c r="U25" s="83">
        <v>1555</v>
      </c>
      <c r="W25" s="178"/>
      <c r="X25" s="178"/>
    </row>
    <row r="26" spans="1:24" x14ac:dyDescent="0.35">
      <c r="A26" s="31" t="s">
        <v>227</v>
      </c>
      <c r="B26" s="82">
        <v>0</v>
      </c>
      <c r="C26" s="82">
        <v>38.200000000000003</v>
      </c>
      <c r="D26" s="82">
        <v>107.5</v>
      </c>
      <c r="E26" s="82">
        <v>174.4</v>
      </c>
      <c r="F26" s="83">
        <v>320.10000000000002</v>
      </c>
      <c r="G26" s="82">
        <v>99.3</v>
      </c>
      <c r="H26" s="82">
        <v>33.1</v>
      </c>
      <c r="I26" s="82">
        <v>93.5</v>
      </c>
      <c r="J26" s="82">
        <v>106.6</v>
      </c>
      <c r="K26" s="83">
        <v>332.5</v>
      </c>
      <c r="L26" s="82">
        <v>84.1</v>
      </c>
      <c r="M26" s="82">
        <v>93.7</v>
      </c>
      <c r="N26" s="82">
        <v>81.5</v>
      </c>
      <c r="O26" s="82">
        <v>181.2</v>
      </c>
      <c r="P26" s="83">
        <v>440.5</v>
      </c>
      <c r="Q26" s="82">
        <v>114.7</v>
      </c>
      <c r="R26" s="172">
        <v>63.8</v>
      </c>
      <c r="S26" s="172">
        <v>97.2</v>
      </c>
      <c r="T26" s="172">
        <v>165.2</v>
      </c>
      <c r="U26" s="83">
        <v>440.8</v>
      </c>
      <c r="W26" s="178"/>
      <c r="X26" s="178"/>
    </row>
    <row r="27" spans="1:24" x14ac:dyDescent="0.35">
      <c r="A27" s="31" t="s">
        <v>228</v>
      </c>
      <c r="B27" s="82">
        <v>0</v>
      </c>
      <c r="C27" s="82">
        <v>3.4</v>
      </c>
      <c r="D27" s="82">
        <v>28.3</v>
      </c>
      <c r="E27" s="82">
        <v>32</v>
      </c>
      <c r="F27" s="83">
        <v>63.7</v>
      </c>
      <c r="G27" s="82">
        <v>4.4000000000000004</v>
      </c>
      <c r="H27" s="82">
        <v>11.7</v>
      </c>
      <c r="I27" s="82">
        <v>57.1</v>
      </c>
      <c r="J27" s="82">
        <v>44.5</v>
      </c>
      <c r="K27" s="83">
        <v>117.7</v>
      </c>
      <c r="L27" s="82">
        <v>18.3</v>
      </c>
      <c r="M27" s="82">
        <v>36.9</v>
      </c>
      <c r="N27" s="82">
        <v>24</v>
      </c>
      <c r="O27" s="82">
        <v>47.9</v>
      </c>
      <c r="P27" s="83">
        <v>127</v>
      </c>
      <c r="Q27" s="82">
        <v>10.6</v>
      </c>
      <c r="R27" s="172">
        <v>13.6</v>
      </c>
      <c r="S27" s="172">
        <v>19.8</v>
      </c>
      <c r="T27" s="172">
        <v>14.1</v>
      </c>
      <c r="U27" s="83">
        <v>58.1</v>
      </c>
      <c r="W27" s="178"/>
      <c r="X27" s="178"/>
    </row>
    <row r="28" spans="1:24" x14ac:dyDescent="0.35">
      <c r="A28" s="31" t="s">
        <v>229</v>
      </c>
      <c r="B28" s="82">
        <v>0</v>
      </c>
      <c r="C28" s="82">
        <v>0.3</v>
      </c>
      <c r="D28" s="82">
        <v>0.3</v>
      </c>
      <c r="E28" s="82">
        <v>0.8</v>
      </c>
      <c r="F28" s="83">
        <v>1.4</v>
      </c>
      <c r="G28" s="82">
        <v>0</v>
      </c>
      <c r="H28" s="82">
        <v>0</v>
      </c>
      <c r="I28" s="82">
        <v>0</v>
      </c>
      <c r="J28" s="82">
        <v>0</v>
      </c>
      <c r="K28" s="83">
        <v>0</v>
      </c>
      <c r="L28" s="82">
        <v>0</v>
      </c>
      <c r="M28" s="82">
        <v>0</v>
      </c>
      <c r="N28" s="82">
        <v>0</v>
      </c>
      <c r="O28" s="82">
        <v>0</v>
      </c>
      <c r="P28" s="83">
        <v>0</v>
      </c>
      <c r="Q28" s="82">
        <v>0</v>
      </c>
      <c r="R28" s="172">
        <v>0</v>
      </c>
      <c r="S28" s="172">
        <v>0</v>
      </c>
      <c r="T28" s="172">
        <v>0</v>
      </c>
      <c r="U28" s="83">
        <v>0</v>
      </c>
    </row>
    <row r="30" spans="1:24" x14ac:dyDescent="0.35"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</row>
    <row r="31" spans="1:24" x14ac:dyDescent="0.35"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</row>
    <row r="32" spans="1:24" x14ac:dyDescent="0.35"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</row>
    <row r="33" spans="2:21" x14ac:dyDescent="0.35"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dimension ref="A1:Q11"/>
  <sheetViews>
    <sheetView showGridLines="0" zoomScale="80" zoomScaleNormal="80" workbookViewId="0"/>
  </sheetViews>
  <sheetFormatPr defaultRowHeight="14.5" x14ac:dyDescent="0.35"/>
  <cols>
    <col min="1" max="1" width="36.453125" customWidth="1"/>
    <col min="2" max="17" width="19.81640625" customWidth="1"/>
  </cols>
  <sheetData>
    <row r="1" spans="1:17" ht="18.5" x14ac:dyDescent="0.45">
      <c r="A1" s="2" t="s">
        <v>18</v>
      </c>
    </row>
    <row r="2" spans="1:17" x14ac:dyDescent="0.35">
      <c r="A2" s="6" t="s">
        <v>32</v>
      </c>
    </row>
    <row r="3" spans="1:17" x14ac:dyDescent="0.35">
      <c r="A3" t="s">
        <v>46</v>
      </c>
    </row>
    <row r="5" spans="1:17" ht="38.25" customHeight="1" thickBot="1" x14ac:dyDescent="0.4">
      <c r="A5" s="91" t="s">
        <v>302</v>
      </c>
      <c r="B5" s="45" t="s">
        <v>186</v>
      </c>
      <c r="C5" s="45" t="s">
        <v>187</v>
      </c>
      <c r="D5" s="45" t="s">
        <v>188</v>
      </c>
      <c r="E5" s="64" t="s">
        <v>140</v>
      </c>
      <c r="F5" s="45" t="s">
        <v>142</v>
      </c>
      <c r="G5" s="45" t="s">
        <v>141</v>
      </c>
      <c r="H5" s="45" t="s">
        <v>138</v>
      </c>
      <c r="I5" s="37" t="s">
        <v>107</v>
      </c>
      <c r="J5" s="45" t="s">
        <v>137</v>
      </c>
      <c r="K5" s="45" t="s">
        <v>136</v>
      </c>
      <c r="L5" s="45" t="s">
        <v>118</v>
      </c>
      <c r="M5" s="37" t="s">
        <v>22</v>
      </c>
      <c r="N5" s="27" t="s">
        <v>21</v>
      </c>
      <c r="O5" s="45" t="s">
        <v>352</v>
      </c>
      <c r="P5" s="45" t="s">
        <v>377</v>
      </c>
      <c r="Q5" s="37" t="s">
        <v>387</v>
      </c>
    </row>
    <row r="6" spans="1:17" x14ac:dyDescent="0.35">
      <c r="A6" t="s">
        <v>39</v>
      </c>
      <c r="B6" s="11">
        <v>50893</v>
      </c>
      <c r="C6" s="11">
        <v>100926</v>
      </c>
      <c r="D6" s="11">
        <v>99153</v>
      </c>
      <c r="E6" s="46">
        <v>94372</v>
      </c>
      <c r="F6" s="11">
        <v>95833</v>
      </c>
      <c r="G6" s="11">
        <v>108604</v>
      </c>
      <c r="H6" s="11">
        <v>83603</v>
      </c>
      <c r="I6" s="46">
        <v>99454</v>
      </c>
      <c r="J6" s="11">
        <v>83784</v>
      </c>
      <c r="K6" s="11">
        <v>99723</v>
      </c>
      <c r="L6" s="11">
        <v>90747</v>
      </c>
      <c r="M6" s="164">
        <v>98408</v>
      </c>
      <c r="N6" s="11">
        <v>105562</v>
      </c>
      <c r="O6" s="75">
        <v>144063</v>
      </c>
      <c r="P6" s="75">
        <v>153601</v>
      </c>
      <c r="Q6" s="164">
        <v>128426</v>
      </c>
    </row>
    <row r="7" spans="1:17" x14ac:dyDescent="0.35">
      <c r="A7" t="s">
        <v>124</v>
      </c>
      <c r="B7" s="112">
        <v>35292</v>
      </c>
      <c r="C7" s="112">
        <v>34187</v>
      </c>
      <c r="D7" s="112">
        <v>31621</v>
      </c>
      <c r="E7" s="113">
        <v>29314</v>
      </c>
      <c r="F7" s="112">
        <v>23266</v>
      </c>
      <c r="G7" s="112">
        <v>21565</v>
      </c>
      <c r="H7" s="112">
        <v>31508</v>
      </c>
      <c r="I7" s="113">
        <v>28208</v>
      </c>
      <c r="J7" s="112">
        <v>19890</v>
      </c>
      <c r="K7" s="112">
        <v>18301</v>
      </c>
      <c r="L7" s="112">
        <v>21400</v>
      </c>
      <c r="M7" s="113">
        <v>20151</v>
      </c>
      <c r="N7" s="112">
        <v>14860</v>
      </c>
      <c r="O7" s="112">
        <v>18103</v>
      </c>
      <c r="P7" s="112">
        <v>26279</v>
      </c>
      <c r="Q7" s="113">
        <v>20708</v>
      </c>
    </row>
    <row r="8" spans="1:17" x14ac:dyDescent="0.35">
      <c r="A8" t="s">
        <v>346</v>
      </c>
      <c r="B8" s="112">
        <v>981</v>
      </c>
      <c r="C8" s="14">
        <v>882</v>
      </c>
      <c r="D8" s="112">
        <v>711</v>
      </c>
      <c r="E8" s="47">
        <v>0</v>
      </c>
      <c r="F8" s="14">
        <v>0</v>
      </c>
      <c r="G8" s="14">
        <v>0</v>
      </c>
      <c r="H8" s="14">
        <v>0</v>
      </c>
      <c r="I8" s="47">
        <v>0</v>
      </c>
      <c r="J8" s="14">
        <v>0</v>
      </c>
      <c r="K8" s="14">
        <v>0</v>
      </c>
      <c r="L8" s="14">
        <v>0</v>
      </c>
      <c r="M8" s="40">
        <v>0</v>
      </c>
      <c r="N8" s="14">
        <v>0</v>
      </c>
      <c r="O8" s="94">
        <v>0</v>
      </c>
      <c r="P8" s="94">
        <v>0</v>
      </c>
      <c r="Q8" s="40">
        <v>0</v>
      </c>
    </row>
    <row r="9" spans="1:17" x14ac:dyDescent="0.35">
      <c r="A9" t="s">
        <v>38</v>
      </c>
      <c r="B9" s="112">
        <v>2840</v>
      </c>
      <c r="C9" s="112">
        <v>3175</v>
      </c>
      <c r="D9" s="112">
        <v>2337</v>
      </c>
      <c r="E9" s="113">
        <v>1678</v>
      </c>
      <c r="F9" s="112">
        <v>1824</v>
      </c>
      <c r="G9" s="112">
        <v>388</v>
      </c>
      <c r="H9" s="112">
        <v>545</v>
      </c>
      <c r="I9" s="113">
        <v>1045</v>
      </c>
      <c r="J9" s="112">
        <v>1385</v>
      </c>
      <c r="K9" s="112">
        <v>760</v>
      </c>
      <c r="L9" s="112">
        <v>953</v>
      </c>
      <c r="M9" s="113">
        <v>1040</v>
      </c>
      <c r="N9" s="112">
        <v>278</v>
      </c>
      <c r="O9" s="112">
        <v>410</v>
      </c>
      <c r="P9" s="112">
        <v>557</v>
      </c>
      <c r="Q9" s="113">
        <v>536</v>
      </c>
    </row>
    <row r="10" spans="1:17" x14ac:dyDescent="0.35">
      <c r="A10" t="s">
        <v>37</v>
      </c>
      <c r="B10" s="112">
        <v>13343</v>
      </c>
      <c r="C10" s="112">
        <v>22613</v>
      </c>
      <c r="D10" s="112">
        <v>18951</v>
      </c>
      <c r="E10" s="113">
        <v>19160</v>
      </c>
      <c r="F10" s="112">
        <v>19874</v>
      </c>
      <c r="G10" s="112">
        <v>19690</v>
      </c>
      <c r="H10" s="112">
        <v>19361</v>
      </c>
      <c r="I10" s="113">
        <v>19903</v>
      </c>
      <c r="J10" s="112">
        <v>21077</v>
      </c>
      <c r="K10" s="112">
        <v>22613</v>
      </c>
      <c r="L10" s="112">
        <v>23042</v>
      </c>
      <c r="M10" s="113">
        <v>23261</v>
      </c>
      <c r="N10" s="112">
        <v>21390</v>
      </c>
      <c r="O10" s="112">
        <v>19001</v>
      </c>
      <c r="P10" s="112">
        <v>18243</v>
      </c>
      <c r="Q10" s="113">
        <v>17581</v>
      </c>
    </row>
    <row r="11" spans="1:17" ht="15" thickBot="1" x14ac:dyDescent="0.4">
      <c r="B11" s="147">
        <v>103349</v>
      </c>
      <c r="C11" s="147">
        <v>161783</v>
      </c>
      <c r="D11" s="147">
        <v>152773</v>
      </c>
      <c r="E11" s="148">
        <v>144524</v>
      </c>
      <c r="F11" s="147">
        <v>140797</v>
      </c>
      <c r="G11" s="147">
        <v>150247</v>
      </c>
      <c r="H11" s="147">
        <v>135017</v>
      </c>
      <c r="I11" s="148">
        <v>148610</v>
      </c>
      <c r="J11" s="147">
        <v>126136</v>
      </c>
      <c r="K11" s="147">
        <v>141397</v>
      </c>
      <c r="L11" s="147">
        <v>136142</v>
      </c>
      <c r="M11" s="148">
        <v>142860</v>
      </c>
      <c r="N11" s="147">
        <v>142090</v>
      </c>
      <c r="O11" s="160">
        <v>181577</v>
      </c>
      <c r="P11" s="160">
        <v>198680</v>
      </c>
      <c r="Q11" s="148">
        <v>167251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dimension ref="A1:X19"/>
  <sheetViews>
    <sheetView showGridLines="0" zoomScale="80" zoomScaleNormal="80" workbookViewId="0"/>
  </sheetViews>
  <sheetFormatPr defaultRowHeight="14.5" x14ac:dyDescent="0.35"/>
  <cols>
    <col min="1" max="1" width="46.1796875" customWidth="1"/>
    <col min="2" max="21" width="10.7265625" customWidth="1"/>
    <col min="23" max="24" width="9.1796875"/>
  </cols>
  <sheetData>
    <row r="1" spans="1:24" ht="18.5" x14ac:dyDescent="0.45">
      <c r="A1" s="2" t="s">
        <v>18</v>
      </c>
    </row>
    <row r="2" spans="1:24" x14ac:dyDescent="0.35">
      <c r="A2" s="6" t="s">
        <v>234</v>
      </c>
    </row>
    <row r="3" spans="1:24" x14ac:dyDescent="0.35">
      <c r="A3" t="s">
        <v>235</v>
      </c>
    </row>
    <row r="5" spans="1:24" ht="35.25" customHeight="1" thickBot="1" x14ac:dyDescent="0.4">
      <c r="A5" s="91" t="s">
        <v>240</v>
      </c>
      <c r="B5" s="27" t="s">
        <v>177</v>
      </c>
      <c r="C5" s="27" t="s">
        <v>178</v>
      </c>
      <c r="D5" s="27" t="s">
        <v>179</v>
      </c>
      <c r="E5" s="27" t="s">
        <v>180</v>
      </c>
      <c r="F5" s="37" t="s">
        <v>181</v>
      </c>
      <c r="G5" s="27" t="s">
        <v>115</v>
      </c>
      <c r="H5" s="27" t="s">
        <v>114</v>
      </c>
      <c r="I5" s="27" t="s">
        <v>112</v>
      </c>
      <c r="J5" s="27" t="s">
        <v>116</v>
      </c>
      <c r="K5" s="37" t="s">
        <v>106</v>
      </c>
      <c r="L5" s="27" t="s">
        <v>17</v>
      </c>
      <c r="M5" s="27" t="s">
        <v>113</v>
      </c>
      <c r="N5" s="27" t="s">
        <v>111</v>
      </c>
      <c r="O5" s="27" t="s">
        <v>117</v>
      </c>
      <c r="P5" s="37" t="s">
        <v>105</v>
      </c>
      <c r="Q5" s="27" t="s">
        <v>11</v>
      </c>
      <c r="R5" s="27" t="s">
        <v>351</v>
      </c>
      <c r="S5" s="27" t="s">
        <v>376</v>
      </c>
      <c r="T5" s="27" t="s">
        <v>385</v>
      </c>
      <c r="U5" s="37" t="s">
        <v>386</v>
      </c>
    </row>
    <row r="6" spans="1:24" x14ac:dyDescent="0.35">
      <c r="A6" t="s">
        <v>163</v>
      </c>
      <c r="B6" s="82">
        <v>47</v>
      </c>
      <c r="C6" s="82">
        <v>61.9</v>
      </c>
      <c r="D6" s="82">
        <v>61.5</v>
      </c>
      <c r="E6" s="82">
        <v>85.7</v>
      </c>
      <c r="F6" s="83">
        <v>256.10000000000002</v>
      </c>
      <c r="G6" s="82">
        <v>35.4</v>
      </c>
      <c r="H6" s="82">
        <v>-32.4</v>
      </c>
      <c r="I6" s="82">
        <v>44.6</v>
      </c>
      <c r="J6" s="82">
        <v>54.3</v>
      </c>
      <c r="K6" s="83">
        <v>102</v>
      </c>
      <c r="L6" s="82">
        <v>35.799999999999997</v>
      </c>
      <c r="M6" s="82">
        <v>21.3</v>
      </c>
      <c r="N6" s="82">
        <v>2.2000000000000002</v>
      </c>
      <c r="O6" s="82">
        <v>-7.7</v>
      </c>
      <c r="P6" s="83">
        <v>51.7</v>
      </c>
      <c r="Q6" s="82">
        <v>-39.5</v>
      </c>
      <c r="R6" s="172">
        <v>-42.4</v>
      </c>
      <c r="S6" s="172">
        <v>-36.799999999999997</v>
      </c>
      <c r="T6" s="82">
        <v>-30.5</v>
      </c>
      <c r="U6" s="83">
        <v>-149.19999999999999</v>
      </c>
      <c r="W6" s="178"/>
      <c r="X6" s="178"/>
    </row>
    <row r="7" spans="1:24" x14ac:dyDescent="0.35">
      <c r="A7" t="s">
        <v>164</v>
      </c>
      <c r="B7" s="82">
        <v>17.899999999999999</v>
      </c>
      <c r="C7" s="82">
        <v>21.9</v>
      </c>
      <c r="D7" s="82">
        <v>16.399999999999999</v>
      </c>
      <c r="E7" s="82">
        <v>18.399999999999999</v>
      </c>
      <c r="F7" s="83">
        <v>74.599999999999994</v>
      </c>
      <c r="G7" s="82">
        <v>20.9</v>
      </c>
      <c r="H7" s="82">
        <v>12.1</v>
      </c>
      <c r="I7" s="82">
        <v>16.7</v>
      </c>
      <c r="J7" s="82">
        <v>17.100000000000001</v>
      </c>
      <c r="K7" s="83">
        <v>66.7</v>
      </c>
      <c r="L7" s="82">
        <v>22.5</v>
      </c>
      <c r="M7" s="82">
        <v>25</v>
      </c>
      <c r="N7" s="82">
        <v>26.2</v>
      </c>
      <c r="O7" s="82">
        <v>25.1</v>
      </c>
      <c r="P7" s="83">
        <v>98.7</v>
      </c>
      <c r="Q7" s="82">
        <v>22.8</v>
      </c>
      <c r="R7" s="172">
        <v>22.3</v>
      </c>
      <c r="S7" s="172">
        <v>18.2</v>
      </c>
      <c r="T7" s="82">
        <v>22.9</v>
      </c>
      <c r="U7" s="83">
        <v>86.2</v>
      </c>
      <c r="W7" s="178"/>
      <c r="X7" s="178"/>
    </row>
    <row r="8" spans="1:24" x14ac:dyDescent="0.35">
      <c r="A8" t="s">
        <v>165</v>
      </c>
      <c r="B8" s="84">
        <v>-4.5999999999999996</v>
      </c>
      <c r="C8" s="84">
        <v>-2.7</v>
      </c>
      <c r="D8" s="84">
        <v>-1</v>
      </c>
      <c r="E8" s="84">
        <v>-0.3</v>
      </c>
      <c r="F8" s="85">
        <v>-8.5</v>
      </c>
      <c r="G8" s="84">
        <v>-0.3</v>
      </c>
      <c r="H8" s="84">
        <v>-3.9</v>
      </c>
      <c r="I8" s="84">
        <v>-0.4</v>
      </c>
      <c r="J8" s="84">
        <v>-6.4</v>
      </c>
      <c r="K8" s="85">
        <v>-11</v>
      </c>
      <c r="L8" s="84">
        <v>-3.5</v>
      </c>
      <c r="M8" s="84">
        <v>5.6</v>
      </c>
      <c r="N8" s="84">
        <v>2.9</v>
      </c>
      <c r="O8" s="84">
        <v>8.8000000000000007</v>
      </c>
      <c r="P8" s="85">
        <v>13.8</v>
      </c>
      <c r="Q8" s="84">
        <v>-0.3</v>
      </c>
      <c r="R8" s="173">
        <v>-1.2</v>
      </c>
      <c r="S8" s="173">
        <v>2.9</v>
      </c>
      <c r="T8" s="84">
        <v>2.5</v>
      </c>
      <c r="U8" s="85">
        <v>3.9</v>
      </c>
      <c r="W8" s="178"/>
      <c r="X8" s="178"/>
    </row>
    <row r="9" spans="1:24" ht="21" customHeight="1" x14ac:dyDescent="0.35">
      <c r="A9" t="s">
        <v>338</v>
      </c>
      <c r="B9" s="95">
        <v>60.3</v>
      </c>
      <c r="C9" s="95">
        <v>81.099999999999994</v>
      </c>
      <c r="D9" s="95">
        <v>76.900000000000006</v>
      </c>
      <c r="E9" s="95">
        <v>103.8</v>
      </c>
      <c r="F9" s="96">
        <v>322.2</v>
      </c>
      <c r="G9" s="95">
        <v>56</v>
      </c>
      <c r="H9" s="95">
        <v>-24.2</v>
      </c>
      <c r="I9" s="95">
        <v>60.9</v>
      </c>
      <c r="J9" s="95">
        <v>65</v>
      </c>
      <c r="K9" s="96">
        <v>157.69999999999999</v>
      </c>
      <c r="L9" s="95">
        <v>54.8</v>
      </c>
      <c r="M9" s="95">
        <v>51.9</v>
      </c>
      <c r="N9" s="95">
        <v>31.3</v>
      </c>
      <c r="O9" s="95">
        <v>26.2</v>
      </c>
      <c r="P9" s="96">
        <v>164.2</v>
      </c>
      <c r="Q9" s="95">
        <v>-16.899999999999999</v>
      </c>
      <c r="R9" s="177">
        <v>-21.3</v>
      </c>
      <c r="S9" s="177">
        <v>-15.7</v>
      </c>
      <c r="T9" s="95">
        <v>-5.0999999999999996</v>
      </c>
      <c r="U9" s="96">
        <v>-59.1</v>
      </c>
      <c r="W9" s="178"/>
      <c r="X9" s="178"/>
    </row>
    <row r="10" spans="1:24" ht="36" customHeight="1" x14ac:dyDescent="0.35">
      <c r="A10" t="s">
        <v>236</v>
      </c>
      <c r="B10" s="82"/>
      <c r="C10" s="82"/>
      <c r="D10" s="82"/>
      <c r="E10" s="82"/>
      <c r="F10" s="83"/>
      <c r="G10" s="82"/>
      <c r="H10" s="82"/>
      <c r="I10" s="82"/>
      <c r="J10" s="82"/>
      <c r="K10" s="83"/>
      <c r="L10" s="82">
        <v>0</v>
      </c>
      <c r="M10" s="82"/>
      <c r="N10" s="82"/>
      <c r="O10" s="82"/>
      <c r="P10" s="83"/>
      <c r="Q10" s="82">
        <v>0</v>
      </c>
      <c r="R10" s="172"/>
      <c r="S10" s="172"/>
      <c r="T10" s="82"/>
      <c r="U10" s="83"/>
      <c r="W10" s="178"/>
      <c r="X10" s="178"/>
    </row>
    <row r="11" spans="1:24" x14ac:dyDescent="0.35">
      <c r="A11" t="s">
        <v>163</v>
      </c>
      <c r="B11" s="97">
        <v>8.8999999999999996E-2</v>
      </c>
      <c r="C11" s="97">
        <v>0.106</v>
      </c>
      <c r="D11" s="97">
        <v>0.1</v>
      </c>
      <c r="E11" s="97">
        <v>0.107</v>
      </c>
      <c r="F11" s="98">
        <v>0.10299999999999999</v>
      </c>
      <c r="G11" s="97">
        <v>5.8999999999999997E-2</v>
      </c>
      <c r="H11" s="97">
        <v>-0.13</v>
      </c>
      <c r="I11" s="97">
        <v>7.9000000000000001E-2</v>
      </c>
      <c r="J11" s="97">
        <v>9.0999999999999998E-2</v>
      </c>
      <c r="K11" s="98">
        <v>5.0999999999999997E-2</v>
      </c>
      <c r="L11" s="97">
        <v>7.8E-2</v>
      </c>
      <c r="M11" s="97">
        <v>4.5999999999999999E-2</v>
      </c>
      <c r="N11" s="97">
        <v>6.0000000000000001E-3</v>
      </c>
      <c r="O11" s="97">
        <v>-1.2999999999999999E-2</v>
      </c>
      <c r="P11" s="98">
        <v>2.8000000000000001E-2</v>
      </c>
      <c r="Q11" s="97">
        <v>-0.121</v>
      </c>
      <c r="R11" s="178">
        <v>-0.14899999999999999</v>
      </c>
      <c r="S11" s="178">
        <v>-9.2999999999999999E-2</v>
      </c>
      <c r="T11" s="97">
        <v>-5.3999999999999999E-2</v>
      </c>
      <c r="U11" s="98">
        <v>-9.6000000000000002E-2</v>
      </c>
      <c r="W11" s="178"/>
      <c r="X11" s="178"/>
    </row>
    <row r="12" spans="1:24" x14ac:dyDescent="0.35">
      <c r="A12" t="s">
        <v>164</v>
      </c>
      <c r="B12" s="97">
        <v>0.19800000000000001</v>
      </c>
      <c r="C12" s="97">
        <v>0.218</v>
      </c>
      <c r="D12" s="97">
        <v>0.15</v>
      </c>
      <c r="E12" s="97">
        <v>0.157</v>
      </c>
      <c r="F12" s="98">
        <v>0.17899999999999999</v>
      </c>
      <c r="G12" s="97">
        <v>0.18099999999999999</v>
      </c>
      <c r="H12" s="97">
        <v>0.14299999999999999</v>
      </c>
      <c r="I12" s="97">
        <v>0.17</v>
      </c>
      <c r="J12" s="97">
        <v>0.16500000000000001</v>
      </c>
      <c r="K12" s="98">
        <v>0.16600000000000001</v>
      </c>
      <c r="L12" s="97">
        <v>0.19600000000000001</v>
      </c>
      <c r="M12" s="97">
        <v>0.20200000000000001</v>
      </c>
      <c r="N12" s="97">
        <v>0.222</v>
      </c>
      <c r="O12" s="97">
        <v>0.21299999999999999</v>
      </c>
      <c r="P12" s="98">
        <v>0.20799999999999999</v>
      </c>
      <c r="Q12" s="97">
        <v>0.17199999999999999</v>
      </c>
      <c r="R12" s="178">
        <v>0.19500000000000001</v>
      </c>
      <c r="S12" s="178">
        <v>0.154</v>
      </c>
      <c r="T12" s="97">
        <v>0.19</v>
      </c>
      <c r="U12" s="98">
        <v>0.17899999999999999</v>
      </c>
      <c r="W12" s="178"/>
      <c r="X12" s="178"/>
    </row>
    <row r="13" spans="1:24" ht="15" thickBot="1" x14ac:dyDescent="0.4">
      <c r="A13" t="s">
        <v>237</v>
      </c>
      <c r="B13" s="99">
        <v>0.106</v>
      </c>
      <c r="C13" s="99">
        <v>0.11899999999999999</v>
      </c>
      <c r="D13" s="99">
        <v>0.106</v>
      </c>
      <c r="E13" s="99">
        <v>0.113</v>
      </c>
      <c r="F13" s="100">
        <v>0.111</v>
      </c>
      <c r="G13" s="99">
        <v>7.9000000000000001E-2</v>
      </c>
      <c r="H13" s="99">
        <v>-7.0000000000000007E-2</v>
      </c>
      <c r="I13" s="99">
        <v>9.1999999999999998E-2</v>
      </c>
      <c r="J13" s="99">
        <v>9.1999999999999998E-2</v>
      </c>
      <c r="K13" s="100">
        <v>6.5000000000000002E-2</v>
      </c>
      <c r="L13" s="99">
        <v>9.6000000000000002E-2</v>
      </c>
      <c r="M13" s="99">
        <v>8.8999999999999996E-2</v>
      </c>
      <c r="N13" s="99">
        <v>6.4000000000000001E-2</v>
      </c>
      <c r="O13" s="99">
        <v>3.7999999999999999E-2</v>
      </c>
      <c r="P13" s="100">
        <v>7.0000000000000007E-2</v>
      </c>
      <c r="Q13" s="99">
        <v>-3.6999999999999998E-2</v>
      </c>
      <c r="R13" s="179">
        <v>-5.3999999999999999E-2</v>
      </c>
      <c r="S13" s="179">
        <v>-3.1E-2</v>
      </c>
      <c r="T13" s="99">
        <f>-0.007</f>
        <v>-7.0000000000000001E-3</v>
      </c>
      <c r="U13" s="100">
        <v>-2.9000000000000001E-2</v>
      </c>
      <c r="W13" s="178"/>
      <c r="X13" s="178"/>
    </row>
    <row r="18" spans="20:20" x14ac:dyDescent="0.35">
      <c r="T18" s="210"/>
    </row>
    <row r="19" spans="20:20" x14ac:dyDescent="0.35">
      <c r="T19" s="97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dimension ref="A1:X15"/>
  <sheetViews>
    <sheetView showGridLines="0" zoomScale="80" zoomScaleNormal="80" workbookViewId="0"/>
  </sheetViews>
  <sheetFormatPr defaultRowHeight="14.5" x14ac:dyDescent="0.35"/>
  <cols>
    <col min="1" max="1" width="46" customWidth="1"/>
    <col min="2" max="21" width="11.453125" customWidth="1"/>
    <col min="23" max="24" width="9.1796875"/>
  </cols>
  <sheetData>
    <row r="1" spans="1:24" ht="18.5" x14ac:dyDescent="0.45">
      <c r="A1" s="2" t="s">
        <v>18</v>
      </c>
    </row>
    <row r="2" spans="1:24" x14ac:dyDescent="0.35">
      <c r="A2" s="6" t="s">
        <v>241</v>
      </c>
    </row>
    <row r="3" spans="1:24" x14ac:dyDescent="0.35">
      <c r="A3" t="s">
        <v>235</v>
      </c>
    </row>
    <row r="5" spans="1:24" ht="49.5" customHeight="1" thickBot="1" x14ac:dyDescent="0.4">
      <c r="A5" s="91" t="s">
        <v>242</v>
      </c>
      <c r="B5" s="27" t="s">
        <v>177</v>
      </c>
      <c r="C5" s="27" t="s">
        <v>178</v>
      </c>
      <c r="D5" s="27" t="s">
        <v>179</v>
      </c>
      <c r="E5" s="27" t="s">
        <v>180</v>
      </c>
      <c r="F5" s="37" t="s">
        <v>181</v>
      </c>
      <c r="G5" s="27" t="s">
        <v>115</v>
      </c>
      <c r="H5" s="27" t="s">
        <v>114</v>
      </c>
      <c r="I5" s="27" t="s">
        <v>112</v>
      </c>
      <c r="J5" s="27" t="s">
        <v>116</v>
      </c>
      <c r="K5" s="37" t="s">
        <v>106</v>
      </c>
      <c r="L5" s="27" t="s">
        <v>17</v>
      </c>
      <c r="M5" s="27" t="s">
        <v>113</v>
      </c>
      <c r="N5" s="27" t="s">
        <v>111</v>
      </c>
      <c r="O5" s="27" t="s">
        <v>117</v>
      </c>
      <c r="P5" s="37" t="s">
        <v>105</v>
      </c>
      <c r="Q5" s="27" t="s">
        <v>11</v>
      </c>
      <c r="R5" s="27" t="s">
        <v>351</v>
      </c>
      <c r="S5" s="27" t="s">
        <v>376</v>
      </c>
      <c r="T5" s="27" t="s">
        <v>385</v>
      </c>
      <c r="U5" s="37" t="s">
        <v>386</v>
      </c>
    </row>
    <row r="6" spans="1:24" x14ac:dyDescent="0.35">
      <c r="A6" t="s">
        <v>163</v>
      </c>
      <c r="B6" s="82">
        <v>18.399999999999999</v>
      </c>
      <c r="C6" s="82">
        <v>32.200000000000003</v>
      </c>
      <c r="D6" s="82">
        <v>14.5</v>
      </c>
      <c r="E6" s="82">
        <v>31.5</v>
      </c>
      <c r="F6" s="83">
        <v>83.3</v>
      </c>
      <c r="G6" s="82">
        <v>-44.7</v>
      </c>
      <c r="H6" s="82">
        <v>-60.8</v>
      </c>
      <c r="I6" s="82">
        <v>-22.7</v>
      </c>
      <c r="J6" s="82">
        <v>10.4</v>
      </c>
      <c r="K6" s="83">
        <v>-117.7</v>
      </c>
      <c r="L6" s="82">
        <v>8.4</v>
      </c>
      <c r="M6" s="82">
        <v>-7.6</v>
      </c>
      <c r="N6" s="82">
        <v>-22.2</v>
      </c>
      <c r="O6" s="82">
        <v>-34.299999999999997</v>
      </c>
      <c r="P6" s="83">
        <v>-55.7</v>
      </c>
      <c r="Q6" s="82">
        <v>-46.4</v>
      </c>
      <c r="R6" s="172">
        <v>-60.7</v>
      </c>
      <c r="S6" s="172">
        <v>-55.2</v>
      </c>
      <c r="T6" s="82">
        <v>-147.1</v>
      </c>
      <c r="U6" s="83">
        <v>-309.5</v>
      </c>
      <c r="W6" s="178"/>
      <c r="X6" s="178"/>
    </row>
    <row r="7" spans="1:24" x14ac:dyDescent="0.35">
      <c r="A7" t="s">
        <v>164</v>
      </c>
      <c r="B7" s="82">
        <v>21.3</v>
      </c>
      <c r="C7" s="82">
        <v>15.7</v>
      </c>
      <c r="D7" s="82">
        <v>11.1</v>
      </c>
      <c r="E7" s="82">
        <v>15.5</v>
      </c>
      <c r="F7" s="83">
        <v>63.6</v>
      </c>
      <c r="G7" s="82">
        <v>18</v>
      </c>
      <c r="H7" s="82">
        <v>8.1999999999999993</v>
      </c>
      <c r="I7" s="82">
        <v>13.7</v>
      </c>
      <c r="J7" s="82">
        <v>12.3</v>
      </c>
      <c r="K7" s="83">
        <v>52.1</v>
      </c>
      <c r="L7" s="82">
        <v>18.3</v>
      </c>
      <c r="M7" s="82">
        <v>21.5</v>
      </c>
      <c r="N7" s="82">
        <v>22.2</v>
      </c>
      <c r="O7" s="82">
        <v>21.2</v>
      </c>
      <c r="P7" s="83">
        <v>83.3</v>
      </c>
      <c r="Q7" s="82">
        <v>18.600000000000001</v>
      </c>
      <c r="R7" s="172">
        <v>17.899999999999999</v>
      </c>
      <c r="S7" s="172">
        <v>11.9</v>
      </c>
      <c r="T7" s="82">
        <v>18.600000000000001</v>
      </c>
      <c r="U7" s="83">
        <v>67</v>
      </c>
      <c r="W7" s="178"/>
      <c r="X7" s="178"/>
    </row>
    <row r="8" spans="1:24" x14ac:dyDescent="0.35">
      <c r="A8" t="s">
        <v>165</v>
      </c>
      <c r="B8" s="84">
        <v>-23.5</v>
      </c>
      <c r="C8" s="84">
        <v>-39.4</v>
      </c>
      <c r="D8" s="84">
        <v>-26.6</v>
      </c>
      <c r="E8" s="84">
        <v>-12.9</v>
      </c>
      <c r="F8" s="85">
        <v>-89.2</v>
      </c>
      <c r="G8" s="84">
        <v>-40.6</v>
      </c>
      <c r="H8" s="84">
        <v>-21.4</v>
      </c>
      <c r="I8" s="84">
        <v>-15.9</v>
      </c>
      <c r="J8" s="84">
        <v>-14.2</v>
      </c>
      <c r="K8" s="85">
        <v>-92.1</v>
      </c>
      <c r="L8" s="84">
        <v>-19.7</v>
      </c>
      <c r="M8" s="84">
        <v>-11.4</v>
      </c>
      <c r="N8" s="84">
        <v>-15.5</v>
      </c>
      <c r="O8" s="84">
        <v>4.4000000000000004</v>
      </c>
      <c r="P8" s="85">
        <v>-42.2</v>
      </c>
      <c r="Q8" s="84">
        <v>-0.3</v>
      </c>
      <c r="R8" s="173">
        <v>-13.9</v>
      </c>
      <c r="S8" s="173">
        <v>0.9</v>
      </c>
      <c r="T8" s="84">
        <v>-21.9</v>
      </c>
      <c r="U8" s="85">
        <v>-35.200000000000003</v>
      </c>
      <c r="W8" s="178"/>
      <c r="X8" s="178"/>
    </row>
    <row r="9" spans="1:24" ht="24.75" customHeight="1" x14ac:dyDescent="0.35">
      <c r="A9" t="s">
        <v>152</v>
      </c>
      <c r="B9" s="86">
        <v>16.100000000000001</v>
      </c>
      <c r="C9" s="86">
        <v>8.5</v>
      </c>
      <c r="D9" s="86">
        <v>-1</v>
      </c>
      <c r="E9" s="86">
        <v>34.1</v>
      </c>
      <c r="F9" s="87">
        <v>57.7</v>
      </c>
      <c r="G9" s="86">
        <v>-67.2</v>
      </c>
      <c r="H9" s="86">
        <v>-74.099999999999994</v>
      </c>
      <c r="I9" s="86">
        <v>-24.9</v>
      </c>
      <c r="J9" s="86">
        <v>8.5</v>
      </c>
      <c r="K9" s="87">
        <v>-157.69999999999999</v>
      </c>
      <c r="L9" s="86">
        <v>7</v>
      </c>
      <c r="M9" s="86">
        <v>2.6</v>
      </c>
      <c r="N9" s="86">
        <v>-15.4</v>
      </c>
      <c r="O9" s="86">
        <v>-8.6999999999999993</v>
      </c>
      <c r="P9" s="87">
        <v>-14.5</v>
      </c>
      <c r="Q9" s="86">
        <v>-28.1</v>
      </c>
      <c r="R9" s="174">
        <v>-56.7</v>
      </c>
      <c r="S9" s="174">
        <v>-42.6</v>
      </c>
      <c r="T9" s="86">
        <v>-150.4</v>
      </c>
      <c r="U9" s="87">
        <v>-277.8</v>
      </c>
      <c r="W9" s="178"/>
      <c r="X9" s="178"/>
    </row>
    <row r="10" spans="1:24" ht="31.5" customHeight="1" x14ac:dyDescent="0.35">
      <c r="A10" t="s">
        <v>339</v>
      </c>
      <c r="B10" s="127">
        <v>0</v>
      </c>
      <c r="C10" s="127">
        <v>0</v>
      </c>
      <c r="D10" s="127">
        <v>0</v>
      </c>
      <c r="E10" s="127">
        <v>0</v>
      </c>
      <c r="F10" s="128">
        <v>0</v>
      </c>
      <c r="G10" s="127">
        <v>50.8</v>
      </c>
      <c r="H10" s="127">
        <v>0</v>
      </c>
      <c r="I10" s="127">
        <v>0</v>
      </c>
      <c r="J10" s="127">
        <v>0</v>
      </c>
      <c r="K10" s="128">
        <v>50.8</v>
      </c>
      <c r="L10" s="127">
        <v>0</v>
      </c>
      <c r="M10" s="127">
        <v>0</v>
      </c>
      <c r="N10" s="127">
        <v>0</v>
      </c>
      <c r="O10" s="127">
        <v>0</v>
      </c>
      <c r="P10" s="128">
        <v>0</v>
      </c>
      <c r="Q10" s="127">
        <v>0</v>
      </c>
      <c r="R10" s="180">
        <v>0</v>
      </c>
      <c r="S10" s="180">
        <v>0</v>
      </c>
      <c r="T10" s="127">
        <v>0</v>
      </c>
      <c r="U10" s="128">
        <v>0</v>
      </c>
    </row>
    <row r="11" spans="1:24" x14ac:dyDescent="0.35">
      <c r="A11" t="s">
        <v>340</v>
      </c>
      <c r="B11" s="127">
        <v>0</v>
      </c>
      <c r="C11" s="127">
        <v>0</v>
      </c>
      <c r="D11" s="127">
        <v>0</v>
      </c>
      <c r="E11" s="127">
        <v>0</v>
      </c>
      <c r="F11" s="128">
        <v>0</v>
      </c>
      <c r="G11" s="127">
        <v>0</v>
      </c>
      <c r="H11" s="127">
        <v>12.1</v>
      </c>
      <c r="I11" s="127">
        <v>16.8</v>
      </c>
      <c r="J11" s="127">
        <v>3.7</v>
      </c>
      <c r="K11" s="128">
        <v>32.700000000000003</v>
      </c>
      <c r="L11" s="127">
        <v>0.1</v>
      </c>
      <c r="M11" s="127">
        <v>0.2</v>
      </c>
      <c r="N11" s="127">
        <v>0.1</v>
      </c>
      <c r="O11" s="127">
        <v>0</v>
      </c>
      <c r="P11" s="128">
        <v>0.4</v>
      </c>
      <c r="Q11" s="127">
        <v>0</v>
      </c>
      <c r="R11" s="180">
        <v>0</v>
      </c>
      <c r="S11" s="180">
        <v>0</v>
      </c>
      <c r="T11" s="127">
        <v>0</v>
      </c>
      <c r="U11" s="128">
        <v>0</v>
      </c>
    </row>
    <row r="12" spans="1:24" x14ac:dyDescent="0.35">
      <c r="A12" t="s">
        <v>341</v>
      </c>
      <c r="B12" s="127">
        <v>0</v>
      </c>
      <c r="C12" s="127">
        <v>0</v>
      </c>
      <c r="D12" s="127">
        <v>0</v>
      </c>
      <c r="E12" s="127">
        <v>0</v>
      </c>
      <c r="F12" s="128">
        <v>0</v>
      </c>
      <c r="G12" s="127">
        <v>0</v>
      </c>
      <c r="H12" s="127">
        <v>0.7</v>
      </c>
      <c r="I12" s="127">
        <v>17.5</v>
      </c>
      <c r="J12" s="127">
        <v>0.7</v>
      </c>
      <c r="K12" s="128">
        <v>19</v>
      </c>
      <c r="L12" s="127">
        <v>1.1000000000000001</v>
      </c>
      <c r="M12" s="127">
        <v>0.1</v>
      </c>
      <c r="N12" s="127">
        <v>4.3</v>
      </c>
      <c r="O12" s="127">
        <v>0</v>
      </c>
      <c r="P12" s="128">
        <v>5.5</v>
      </c>
      <c r="Q12" s="127">
        <v>0</v>
      </c>
      <c r="R12" s="180">
        <v>0</v>
      </c>
      <c r="S12" s="180">
        <v>0</v>
      </c>
      <c r="T12" s="127">
        <v>0</v>
      </c>
      <c r="U12" s="128">
        <v>0</v>
      </c>
    </row>
    <row r="13" spans="1:24" ht="36" customHeight="1" x14ac:dyDescent="0.35">
      <c r="A13" t="s">
        <v>238</v>
      </c>
      <c r="B13" s="82">
        <v>22.2</v>
      </c>
      <c r="C13" s="82">
        <v>25.8</v>
      </c>
      <c r="D13" s="82">
        <v>15</v>
      </c>
      <c r="E13" s="82">
        <v>30.9</v>
      </c>
      <c r="F13" s="83">
        <v>101.7</v>
      </c>
      <c r="G13" s="82">
        <v>-0.5</v>
      </c>
      <c r="H13" s="82">
        <v>-56.9</v>
      </c>
      <c r="I13" s="82">
        <v>5.7</v>
      </c>
      <c r="J13" s="82">
        <v>8.1999999999999993</v>
      </c>
      <c r="K13" s="83">
        <v>-43.5</v>
      </c>
      <c r="L13" s="82">
        <v>6.1</v>
      </c>
      <c r="M13" s="82">
        <v>8.6999999999999993</v>
      </c>
      <c r="N13" s="82">
        <v>-11.3</v>
      </c>
      <c r="O13" s="82">
        <v>-15.6</v>
      </c>
      <c r="P13" s="83">
        <v>-12.1</v>
      </c>
      <c r="Q13" s="82">
        <v>-40.9</v>
      </c>
      <c r="R13" s="172">
        <v>-49</v>
      </c>
      <c r="S13" s="172">
        <v>-48.1</v>
      </c>
      <c r="T13" s="82">
        <v>-23.6</v>
      </c>
      <c r="U13" s="83">
        <v>-161.6</v>
      </c>
      <c r="W13" s="178"/>
      <c r="X13" s="178"/>
    </row>
    <row r="14" spans="1:24" x14ac:dyDescent="0.35">
      <c r="A14" t="s">
        <v>239</v>
      </c>
      <c r="B14" s="1">
        <v>0.26</v>
      </c>
      <c r="C14" s="1">
        <v>0.14000000000000001</v>
      </c>
      <c r="D14" s="1">
        <v>-0.02</v>
      </c>
      <c r="E14" s="1">
        <v>0.55000000000000004</v>
      </c>
      <c r="F14" s="48">
        <v>0.93</v>
      </c>
      <c r="G14" s="1">
        <v>-1.08</v>
      </c>
      <c r="H14" s="1">
        <v>-1.18</v>
      </c>
      <c r="I14" s="1">
        <v>-0.4</v>
      </c>
      <c r="J14" s="1">
        <v>0.14000000000000001</v>
      </c>
      <c r="K14" s="48">
        <v>-2.52</v>
      </c>
      <c r="L14" s="1">
        <v>0.11</v>
      </c>
      <c r="M14" s="1">
        <v>0.04</v>
      </c>
      <c r="N14" s="1">
        <v>-0.22</v>
      </c>
      <c r="O14" s="1">
        <v>-0.12</v>
      </c>
      <c r="P14" s="48">
        <v>-0.21</v>
      </c>
      <c r="Q14" s="1">
        <v>-0.36</v>
      </c>
      <c r="R14" s="181">
        <v>-0.74</v>
      </c>
      <c r="S14" s="181">
        <v>-0.56000000000000005</v>
      </c>
      <c r="T14" s="1">
        <v>-1.94</v>
      </c>
      <c r="U14" s="48">
        <v>-3.6</v>
      </c>
      <c r="W14" s="178"/>
      <c r="X14" s="178"/>
    </row>
    <row r="15" spans="1:24" ht="15" thickBot="1" x14ac:dyDescent="0.4">
      <c r="A15" t="s">
        <v>243</v>
      </c>
      <c r="B15" s="101">
        <v>0.36</v>
      </c>
      <c r="C15" s="101">
        <v>0.55000000000000004</v>
      </c>
      <c r="D15" s="101">
        <v>0.24</v>
      </c>
      <c r="E15" s="101">
        <v>0.49</v>
      </c>
      <c r="F15" s="102">
        <v>1.65</v>
      </c>
      <c r="G15" s="101">
        <v>-0.01</v>
      </c>
      <c r="H15" s="101">
        <v>-0.91</v>
      </c>
      <c r="I15" s="101">
        <v>0.09</v>
      </c>
      <c r="J15" s="101">
        <v>0.13</v>
      </c>
      <c r="K15" s="102">
        <v>0.7</v>
      </c>
      <c r="L15" s="101">
        <v>0.09</v>
      </c>
      <c r="M15" s="101">
        <v>0.12</v>
      </c>
      <c r="N15" s="101">
        <v>-0.16</v>
      </c>
      <c r="O15" s="101">
        <v>-0.21</v>
      </c>
      <c r="P15" s="102">
        <v>-0.17</v>
      </c>
      <c r="Q15" s="101">
        <v>-0.53</v>
      </c>
      <c r="R15" s="182">
        <v>-0.64</v>
      </c>
      <c r="S15" s="182">
        <v>-0.63</v>
      </c>
      <c r="T15" s="101">
        <v>-0.31</v>
      </c>
      <c r="U15" s="102">
        <v>-2.09</v>
      </c>
      <c r="W15" s="178"/>
      <c r="X15" s="178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dimension ref="A1:U25"/>
  <sheetViews>
    <sheetView showGridLines="0" zoomScale="80" zoomScaleNormal="80" workbookViewId="0"/>
  </sheetViews>
  <sheetFormatPr defaultRowHeight="14.5" x14ac:dyDescent="0.35"/>
  <cols>
    <col min="1" max="1" width="46" customWidth="1"/>
    <col min="2" max="5" width="11" customWidth="1"/>
    <col min="6" max="6" width="12.26953125" bestFit="1" customWidth="1"/>
    <col min="7" max="10" width="11" customWidth="1"/>
    <col min="11" max="11" width="12.453125" customWidth="1"/>
    <col min="12" max="15" width="11" customWidth="1"/>
    <col min="16" max="16" width="12.26953125" bestFit="1" customWidth="1"/>
    <col min="17" max="20" width="11" customWidth="1"/>
    <col min="21" max="21" width="12.26953125" bestFit="1" customWidth="1"/>
  </cols>
  <sheetData>
    <row r="1" spans="1:21" ht="18.5" x14ac:dyDescent="0.45">
      <c r="A1" s="2" t="s">
        <v>18</v>
      </c>
    </row>
    <row r="2" spans="1:21" x14ac:dyDescent="0.35">
      <c r="A2" s="6" t="s">
        <v>265</v>
      </c>
    </row>
    <row r="3" spans="1:21" x14ac:dyDescent="0.35">
      <c r="A3" t="s">
        <v>46</v>
      </c>
    </row>
    <row r="5" spans="1:21" ht="29.5" thickBot="1" x14ac:dyDescent="0.4">
      <c r="A5" s="91" t="s">
        <v>266</v>
      </c>
      <c r="B5" s="27" t="s">
        <v>177</v>
      </c>
      <c r="C5" s="27" t="s">
        <v>178</v>
      </c>
      <c r="D5" s="27" t="s">
        <v>179</v>
      </c>
      <c r="E5" s="27" t="s">
        <v>180</v>
      </c>
      <c r="F5" s="37" t="s">
        <v>181</v>
      </c>
      <c r="G5" s="27" t="s">
        <v>115</v>
      </c>
      <c r="H5" s="27" t="s">
        <v>114</v>
      </c>
      <c r="I5" s="27" t="s">
        <v>112</v>
      </c>
      <c r="J5" s="27" t="s">
        <v>116</v>
      </c>
      <c r="K5" s="37" t="s">
        <v>106</v>
      </c>
      <c r="L5" s="27" t="s">
        <v>17</v>
      </c>
      <c r="M5" s="27" t="s">
        <v>113</v>
      </c>
      <c r="N5" s="27" t="s">
        <v>111</v>
      </c>
      <c r="O5" s="27" t="s">
        <v>117</v>
      </c>
      <c r="P5" s="37" t="s">
        <v>105</v>
      </c>
      <c r="Q5" s="27" t="s">
        <v>11</v>
      </c>
      <c r="R5" s="27" t="s">
        <v>351</v>
      </c>
      <c r="S5" s="27" t="s">
        <v>376</v>
      </c>
      <c r="T5" s="27" t="s">
        <v>385</v>
      </c>
      <c r="U5" s="37" t="s">
        <v>386</v>
      </c>
    </row>
    <row r="6" spans="1:21" x14ac:dyDescent="0.35">
      <c r="A6" t="s">
        <v>129</v>
      </c>
      <c r="B6" s="82"/>
      <c r="C6" s="82"/>
      <c r="D6" s="82"/>
      <c r="E6" s="82"/>
      <c r="F6" s="83"/>
      <c r="G6" s="82"/>
      <c r="H6" s="82"/>
      <c r="I6" s="82"/>
      <c r="J6" s="82"/>
      <c r="K6" s="83"/>
      <c r="L6" s="82"/>
      <c r="M6" s="82"/>
      <c r="N6" s="82"/>
      <c r="O6" s="82"/>
      <c r="P6" s="83"/>
      <c r="Q6" s="82"/>
      <c r="R6" s="82"/>
      <c r="S6" s="82"/>
      <c r="T6" s="82"/>
      <c r="U6" s="83"/>
    </row>
    <row r="7" spans="1:21" x14ac:dyDescent="0.35">
      <c r="A7" s="103" t="s">
        <v>226</v>
      </c>
      <c r="B7" s="129">
        <v>476368</v>
      </c>
      <c r="C7" s="129">
        <v>549079</v>
      </c>
      <c r="D7" s="129">
        <v>499896</v>
      </c>
      <c r="E7" s="129">
        <v>617553</v>
      </c>
      <c r="F7" s="130">
        <v>2142895</v>
      </c>
      <c r="G7" s="129">
        <v>513788</v>
      </c>
      <c r="H7" s="129">
        <v>217371</v>
      </c>
      <c r="I7" s="129">
        <v>436974</v>
      </c>
      <c r="J7" s="129">
        <v>483011</v>
      </c>
      <c r="K7" s="130">
        <v>1651144</v>
      </c>
      <c r="L7" s="129">
        <v>387934</v>
      </c>
      <c r="M7" s="129">
        <v>361859</v>
      </c>
      <c r="N7" s="129">
        <v>298707</v>
      </c>
      <c r="O7" s="129">
        <v>379501</v>
      </c>
      <c r="P7" s="130">
        <v>1428001</v>
      </c>
      <c r="Q7" s="129">
        <v>236928</v>
      </c>
      <c r="R7" s="169">
        <v>231203</v>
      </c>
      <c r="S7" s="169">
        <v>303523</v>
      </c>
      <c r="T7" s="129">
        <v>408192</v>
      </c>
      <c r="U7" s="130">
        <v>1179846</v>
      </c>
    </row>
    <row r="8" spans="1:21" x14ac:dyDescent="0.35">
      <c r="A8" s="103" t="s">
        <v>227</v>
      </c>
      <c r="B8" s="136">
        <v>0</v>
      </c>
      <c r="C8" s="136">
        <v>31740</v>
      </c>
      <c r="D8" s="136">
        <v>91109</v>
      </c>
      <c r="E8" s="106">
        <v>154820</v>
      </c>
      <c r="F8" s="107">
        <v>277669</v>
      </c>
      <c r="G8" s="106">
        <v>81005</v>
      </c>
      <c r="H8" s="106">
        <v>23093</v>
      </c>
      <c r="I8" s="106">
        <v>75918</v>
      </c>
      <c r="J8" s="106">
        <v>88900</v>
      </c>
      <c r="K8" s="107">
        <v>268916</v>
      </c>
      <c r="L8" s="106">
        <v>64305</v>
      </c>
      <c r="M8" s="106">
        <v>73366</v>
      </c>
      <c r="N8" s="106">
        <v>62515</v>
      </c>
      <c r="O8" s="106">
        <v>161867</v>
      </c>
      <c r="P8" s="107">
        <v>362052</v>
      </c>
      <c r="Q8" s="106">
        <v>89718</v>
      </c>
      <c r="R8" s="183">
        <v>47672</v>
      </c>
      <c r="S8" s="183">
        <v>79026</v>
      </c>
      <c r="T8" s="106">
        <v>145265</v>
      </c>
      <c r="U8" s="107">
        <v>361681</v>
      </c>
    </row>
    <row r="9" spans="1:21" x14ac:dyDescent="0.35">
      <c r="A9" s="103" t="s">
        <v>228</v>
      </c>
      <c r="B9" s="136">
        <v>0</v>
      </c>
      <c r="C9" s="136">
        <v>2251</v>
      </c>
      <c r="D9" s="136">
        <v>25003</v>
      </c>
      <c r="E9" s="106">
        <v>28202</v>
      </c>
      <c r="F9" s="107">
        <v>55456</v>
      </c>
      <c r="G9" s="106">
        <v>262</v>
      </c>
      <c r="H9" s="106">
        <v>8135</v>
      </c>
      <c r="I9" s="106">
        <v>53342</v>
      </c>
      <c r="J9" s="106">
        <v>35930</v>
      </c>
      <c r="K9" s="107">
        <v>97669</v>
      </c>
      <c r="L9" s="106">
        <v>6957</v>
      </c>
      <c r="M9" s="106">
        <v>24065</v>
      </c>
      <c r="N9" s="106">
        <v>12721</v>
      </c>
      <c r="O9" s="106">
        <v>35970</v>
      </c>
      <c r="P9" s="107">
        <v>79713</v>
      </c>
      <c r="Q9" s="106">
        <v>-11</v>
      </c>
      <c r="R9" s="183">
        <v>4902</v>
      </c>
      <c r="S9" s="183">
        <v>13436</v>
      </c>
      <c r="T9" s="106">
        <v>8907</v>
      </c>
      <c r="U9" s="107">
        <v>27234</v>
      </c>
    </row>
    <row r="10" spans="1:21" x14ac:dyDescent="0.35">
      <c r="A10" s="103" t="s">
        <v>229</v>
      </c>
      <c r="B10" s="134">
        <v>0</v>
      </c>
      <c r="C10" s="134">
        <v>0</v>
      </c>
      <c r="D10" s="134">
        <v>0</v>
      </c>
      <c r="E10" s="134">
        <v>0</v>
      </c>
      <c r="F10" s="135">
        <v>0</v>
      </c>
      <c r="G10" s="134">
        <v>0</v>
      </c>
      <c r="H10" s="134">
        <v>0</v>
      </c>
      <c r="I10" s="134">
        <v>0</v>
      </c>
      <c r="J10" s="134">
        <v>0</v>
      </c>
      <c r="K10" s="135">
        <v>0</v>
      </c>
      <c r="L10" s="134">
        <v>0</v>
      </c>
      <c r="M10" s="134">
        <v>0</v>
      </c>
      <c r="N10" s="134">
        <v>0</v>
      </c>
      <c r="O10" s="134">
        <v>0</v>
      </c>
      <c r="P10" s="135">
        <v>0</v>
      </c>
      <c r="Q10" s="134">
        <v>0</v>
      </c>
      <c r="R10" s="184">
        <v>0</v>
      </c>
      <c r="S10" s="184">
        <v>0</v>
      </c>
      <c r="T10" s="134">
        <v>0</v>
      </c>
      <c r="U10" s="135">
        <v>0</v>
      </c>
    </row>
    <row r="11" spans="1:21" x14ac:dyDescent="0.35">
      <c r="A11" s="104" t="s">
        <v>267</v>
      </c>
      <c r="B11" s="106">
        <v>476368</v>
      </c>
      <c r="C11" s="106">
        <v>583070</v>
      </c>
      <c r="D11" s="106">
        <v>616008</v>
      </c>
      <c r="E11" s="106">
        <v>800575</v>
      </c>
      <c r="F11" s="107">
        <v>2476020</v>
      </c>
      <c r="G11" s="106">
        <v>595055</v>
      </c>
      <c r="H11" s="106">
        <v>248599</v>
      </c>
      <c r="I11" s="106">
        <v>566234</v>
      </c>
      <c r="J11" s="106">
        <v>607841</v>
      </c>
      <c r="K11" s="107">
        <v>2017729</v>
      </c>
      <c r="L11" s="106">
        <v>459196</v>
      </c>
      <c r="M11" s="106">
        <v>459290</v>
      </c>
      <c r="N11" s="106">
        <v>373943</v>
      </c>
      <c r="O11" s="106">
        <v>577338</v>
      </c>
      <c r="P11" s="107">
        <v>1869766</v>
      </c>
      <c r="Q11" s="106">
        <v>326635</v>
      </c>
      <c r="R11" s="183">
        <v>283777</v>
      </c>
      <c r="S11" s="183">
        <v>395985</v>
      </c>
      <c r="T11" s="106">
        <v>562364</v>
      </c>
      <c r="U11" s="107">
        <v>1568761</v>
      </c>
    </row>
    <row r="12" spans="1:21" ht="30" customHeight="1" x14ac:dyDescent="0.35">
      <c r="A12" s="103" t="s">
        <v>226</v>
      </c>
      <c r="B12" s="106">
        <v>90627</v>
      </c>
      <c r="C12" s="106">
        <v>92312</v>
      </c>
      <c r="D12" s="106">
        <v>89311</v>
      </c>
      <c r="E12" s="106">
        <v>93053</v>
      </c>
      <c r="F12" s="107">
        <v>365304</v>
      </c>
      <c r="G12" s="106">
        <v>92885</v>
      </c>
      <c r="H12" s="106">
        <v>71237</v>
      </c>
      <c r="I12" s="106">
        <v>76292</v>
      </c>
      <c r="J12" s="106">
        <v>77361</v>
      </c>
      <c r="K12" s="107">
        <v>317774</v>
      </c>
      <c r="L12" s="106">
        <v>83806</v>
      </c>
      <c r="M12" s="106">
        <v>90314</v>
      </c>
      <c r="N12" s="106">
        <v>87885</v>
      </c>
      <c r="O12" s="106">
        <v>86242</v>
      </c>
      <c r="P12" s="107">
        <v>348247</v>
      </c>
      <c r="Q12" s="106">
        <v>97105</v>
      </c>
      <c r="R12" s="183">
        <v>89351</v>
      </c>
      <c r="S12" s="183">
        <v>93545</v>
      </c>
      <c r="T12" s="106">
        <v>95102</v>
      </c>
      <c r="U12" s="107">
        <v>375103</v>
      </c>
    </row>
    <row r="13" spans="1:21" x14ac:dyDescent="0.35">
      <c r="A13" s="103" t="s">
        <v>227</v>
      </c>
      <c r="B13" s="136">
        <v>0</v>
      </c>
      <c r="C13" s="136">
        <v>6475</v>
      </c>
      <c r="D13" s="136">
        <v>16423</v>
      </c>
      <c r="E13" s="106">
        <v>19549</v>
      </c>
      <c r="F13" s="107">
        <v>42447</v>
      </c>
      <c r="G13" s="106">
        <v>18313</v>
      </c>
      <c r="H13" s="106">
        <v>9978</v>
      </c>
      <c r="I13" s="106">
        <v>17609</v>
      </c>
      <c r="J13" s="106">
        <v>17696</v>
      </c>
      <c r="K13" s="107">
        <v>63596</v>
      </c>
      <c r="L13" s="106">
        <v>19818</v>
      </c>
      <c r="M13" s="106">
        <v>20373</v>
      </c>
      <c r="N13" s="106">
        <v>18945</v>
      </c>
      <c r="O13" s="106">
        <v>19311</v>
      </c>
      <c r="P13" s="107">
        <v>78448</v>
      </c>
      <c r="Q13" s="106">
        <v>24980</v>
      </c>
      <c r="R13" s="183">
        <v>16100</v>
      </c>
      <c r="S13" s="183">
        <v>18132</v>
      </c>
      <c r="T13" s="106">
        <v>19954</v>
      </c>
      <c r="U13" s="107">
        <v>79166</v>
      </c>
    </row>
    <row r="14" spans="1:21" x14ac:dyDescent="0.35">
      <c r="A14" s="103" t="s">
        <v>228</v>
      </c>
      <c r="B14" s="136">
        <v>0</v>
      </c>
      <c r="C14" s="136">
        <v>1178</v>
      </c>
      <c r="D14" s="136">
        <v>3294</v>
      </c>
      <c r="E14" s="106">
        <v>3775</v>
      </c>
      <c r="F14" s="107">
        <v>8247</v>
      </c>
      <c r="G14" s="106">
        <v>4131</v>
      </c>
      <c r="H14" s="106">
        <v>3520</v>
      </c>
      <c r="I14" s="106">
        <v>3799</v>
      </c>
      <c r="J14" s="106">
        <v>8625</v>
      </c>
      <c r="K14" s="107">
        <v>20076</v>
      </c>
      <c r="L14" s="106">
        <v>11299</v>
      </c>
      <c r="M14" s="106">
        <v>12817</v>
      </c>
      <c r="N14" s="106">
        <v>11265</v>
      </c>
      <c r="O14" s="106">
        <v>11952</v>
      </c>
      <c r="P14" s="107">
        <v>47333</v>
      </c>
      <c r="Q14" s="106">
        <v>10610</v>
      </c>
      <c r="R14" s="183">
        <v>8724</v>
      </c>
      <c r="S14" s="183">
        <v>6385</v>
      </c>
      <c r="T14" s="106">
        <v>5184</v>
      </c>
      <c r="U14" s="107">
        <v>30903</v>
      </c>
    </row>
    <row r="15" spans="1:21" x14ac:dyDescent="0.35">
      <c r="A15" s="103" t="s">
        <v>229</v>
      </c>
      <c r="B15" s="134">
        <v>0</v>
      </c>
      <c r="C15" s="134" t="s">
        <v>342</v>
      </c>
      <c r="D15" s="134">
        <v>311</v>
      </c>
      <c r="E15" s="134">
        <v>789</v>
      </c>
      <c r="F15" s="135">
        <v>1418</v>
      </c>
      <c r="G15" s="134">
        <v>0</v>
      </c>
      <c r="H15" s="134">
        <v>0</v>
      </c>
      <c r="I15" s="134">
        <v>0</v>
      </c>
      <c r="J15" s="134">
        <v>0</v>
      </c>
      <c r="K15" s="135">
        <v>0</v>
      </c>
      <c r="L15" s="134">
        <v>0</v>
      </c>
      <c r="M15" s="134">
        <v>0</v>
      </c>
      <c r="N15" s="134">
        <v>0</v>
      </c>
      <c r="O15" s="134">
        <v>0</v>
      </c>
      <c r="P15" s="135">
        <v>0</v>
      </c>
      <c r="Q15" s="134">
        <v>0</v>
      </c>
      <c r="R15" s="184">
        <v>0</v>
      </c>
      <c r="S15" s="184">
        <v>0</v>
      </c>
      <c r="T15" s="134">
        <v>0</v>
      </c>
      <c r="U15" s="135">
        <v>0</v>
      </c>
    </row>
    <row r="16" spans="1:21" x14ac:dyDescent="0.35">
      <c r="A16" s="104" t="s">
        <v>268</v>
      </c>
      <c r="B16" s="106">
        <v>90627</v>
      </c>
      <c r="C16" s="106" t="s">
        <v>343</v>
      </c>
      <c r="D16" s="106">
        <v>109339</v>
      </c>
      <c r="E16" s="106">
        <v>117166</v>
      </c>
      <c r="F16" s="107">
        <v>417416</v>
      </c>
      <c r="G16" s="106">
        <v>115329</v>
      </c>
      <c r="H16" s="106">
        <v>84735</v>
      </c>
      <c r="I16" s="106">
        <v>97700</v>
      </c>
      <c r="J16" s="106">
        <v>103682</v>
      </c>
      <c r="K16" s="107">
        <v>401446</v>
      </c>
      <c r="L16" s="106">
        <v>114923</v>
      </c>
      <c r="M16" s="106">
        <v>123504</v>
      </c>
      <c r="N16" s="106">
        <v>118095</v>
      </c>
      <c r="O16" s="106">
        <v>117505</v>
      </c>
      <c r="P16" s="107">
        <v>474028</v>
      </c>
      <c r="Q16" s="106">
        <v>132695</v>
      </c>
      <c r="R16" s="183">
        <v>114175</v>
      </c>
      <c r="S16" s="183">
        <v>118062</v>
      </c>
      <c r="T16" s="106">
        <v>120240</v>
      </c>
      <c r="U16" s="107">
        <v>485172</v>
      </c>
    </row>
    <row r="17" spans="1:21" x14ac:dyDescent="0.35">
      <c r="A17" s="104" t="s">
        <v>225</v>
      </c>
      <c r="B17" s="131">
        <v>566995</v>
      </c>
      <c r="C17" s="131">
        <v>683353</v>
      </c>
      <c r="D17" s="131">
        <v>725347</v>
      </c>
      <c r="E17" s="131">
        <v>917741</v>
      </c>
      <c r="F17" s="132">
        <v>2893436</v>
      </c>
      <c r="G17" s="131">
        <v>710384</v>
      </c>
      <c r="H17" s="131">
        <v>333334</v>
      </c>
      <c r="I17" s="131">
        <v>663934</v>
      </c>
      <c r="J17" s="131">
        <v>711523</v>
      </c>
      <c r="K17" s="132">
        <v>2419175</v>
      </c>
      <c r="L17" s="131">
        <v>574119</v>
      </c>
      <c r="M17" s="131">
        <v>582794</v>
      </c>
      <c r="N17" s="131">
        <v>492038</v>
      </c>
      <c r="O17" s="131">
        <v>694843</v>
      </c>
      <c r="P17" s="132">
        <v>2343794</v>
      </c>
      <c r="Q17" s="131">
        <v>459330</v>
      </c>
      <c r="R17" s="185">
        <v>397952</v>
      </c>
      <c r="S17" s="185">
        <v>514047</v>
      </c>
      <c r="T17" s="131">
        <v>682604</v>
      </c>
      <c r="U17" s="132">
        <v>2053933</v>
      </c>
    </row>
    <row r="18" spans="1:21" ht="30" customHeight="1" x14ac:dyDescent="0.35">
      <c r="A18" s="104" t="s">
        <v>269</v>
      </c>
      <c r="B18" s="129">
        <v>40906</v>
      </c>
      <c r="C18" s="129">
        <v>37000</v>
      </c>
      <c r="D18" s="129">
        <v>25200</v>
      </c>
      <c r="E18" s="129">
        <v>69958</v>
      </c>
      <c r="F18" s="130">
        <v>173064</v>
      </c>
      <c r="G18" s="129">
        <v>-25406</v>
      </c>
      <c r="H18" s="129">
        <v>-72001</v>
      </c>
      <c r="I18" s="129">
        <v>-16453</v>
      </c>
      <c r="J18" s="129">
        <v>32531</v>
      </c>
      <c r="K18" s="130">
        <v>-81329</v>
      </c>
      <c r="L18" s="129">
        <v>26916</v>
      </c>
      <c r="M18" s="129">
        <v>26675</v>
      </c>
      <c r="N18" s="129">
        <v>-2797</v>
      </c>
      <c r="O18" s="129">
        <v>-4785</v>
      </c>
      <c r="P18" s="130">
        <v>46011</v>
      </c>
      <c r="Q18" s="129">
        <v>-41763</v>
      </c>
      <c r="R18" s="169">
        <v>-64218</v>
      </c>
      <c r="S18" s="169">
        <v>-43479</v>
      </c>
      <c r="T18" s="129">
        <v>-140153</v>
      </c>
      <c r="U18" s="130">
        <v>-289613</v>
      </c>
    </row>
    <row r="19" spans="1:21" ht="30" customHeight="1" x14ac:dyDescent="0.35">
      <c r="A19" s="104" t="s">
        <v>375</v>
      </c>
      <c r="B19" s="129">
        <v>41862</v>
      </c>
      <c r="C19" s="129">
        <v>39343</v>
      </c>
      <c r="D19" s="129">
        <v>20300</v>
      </c>
      <c r="E19" s="129">
        <v>71546</v>
      </c>
      <c r="F19" s="130">
        <v>173050</v>
      </c>
      <c r="G19" s="129">
        <v>-25526</v>
      </c>
      <c r="H19" s="129">
        <v>-70067</v>
      </c>
      <c r="I19" s="129">
        <v>-12653</v>
      </c>
      <c r="J19" s="129">
        <v>36023</v>
      </c>
      <c r="K19" s="130">
        <v>-72223</v>
      </c>
      <c r="L19" s="129">
        <v>24742</v>
      </c>
      <c r="M19" s="129">
        <v>24557</v>
      </c>
      <c r="N19" s="129">
        <v>-4795</v>
      </c>
      <c r="O19" s="129">
        <v>-10398</v>
      </c>
      <c r="P19" s="130">
        <v>34108</v>
      </c>
      <c r="Q19" s="129">
        <v>-46157</v>
      </c>
      <c r="R19" s="169">
        <v>-65205</v>
      </c>
      <c r="S19" s="169">
        <v>-40454</v>
      </c>
      <c r="T19" s="129">
        <v>-136634</v>
      </c>
      <c r="U19" s="130">
        <v>-288450</v>
      </c>
    </row>
    <row r="20" spans="1:21" ht="22.5" customHeight="1" x14ac:dyDescent="0.35">
      <c r="A20" s="104" t="s">
        <v>152</v>
      </c>
      <c r="B20" s="129">
        <v>16149</v>
      </c>
      <c r="C20" s="129">
        <v>8507</v>
      </c>
      <c r="D20" s="129">
        <v>-1085</v>
      </c>
      <c r="E20" s="129">
        <v>34127</v>
      </c>
      <c r="F20" s="130">
        <v>57698</v>
      </c>
      <c r="G20" s="129">
        <v>-67239</v>
      </c>
      <c r="H20" s="129">
        <v>-74050</v>
      </c>
      <c r="I20" s="129">
        <v>-24912</v>
      </c>
      <c r="J20" s="129">
        <v>8465</v>
      </c>
      <c r="K20" s="130">
        <v>-157736</v>
      </c>
      <c r="L20" s="129">
        <v>7033</v>
      </c>
      <c r="M20" s="129">
        <v>2587</v>
      </c>
      <c r="N20" s="129">
        <v>-15415</v>
      </c>
      <c r="O20" s="129">
        <v>-8691</v>
      </c>
      <c r="P20" s="130">
        <v>-14484</v>
      </c>
      <c r="Q20" s="129">
        <v>-28068</v>
      </c>
      <c r="R20" s="169">
        <v>-56740</v>
      </c>
      <c r="S20" s="169">
        <v>-42595</v>
      </c>
      <c r="T20" s="129">
        <v>-150360</v>
      </c>
      <c r="U20" s="130">
        <v>-277763</v>
      </c>
    </row>
    <row r="21" spans="1:21" ht="22.5" customHeight="1" x14ac:dyDescent="0.35">
      <c r="A21" s="104" t="s">
        <v>158</v>
      </c>
      <c r="B21" s="129">
        <v>60302</v>
      </c>
      <c r="C21" s="129">
        <v>81122</v>
      </c>
      <c r="D21" s="129">
        <v>76868</v>
      </c>
      <c r="E21" s="129">
        <v>103875</v>
      </c>
      <c r="F21" s="130">
        <v>322167</v>
      </c>
      <c r="G21" s="129">
        <v>56071</v>
      </c>
      <c r="H21" s="129">
        <v>-24227</v>
      </c>
      <c r="I21" s="129">
        <v>60885</v>
      </c>
      <c r="J21" s="129">
        <v>64956</v>
      </c>
      <c r="K21" s="130">
        <v>157683</v>
      </c>
      <c r="L21" s="129">
        <v>54840</v>
      </c>
      <c r="M21" s="129">
        <v>51856</v>
      </c>
      <c r="N21" s="129">
        <v>31330</v>
      </c>
      <c r="O21" s="129">
        <v>26154</v>
      </c>
      <c r="P21" s="130">
        <v>164181</v>
      </c>
      <c r="Q21" s="129">
        <v>-16942</v>
      </c>
      <c r="R21" s="169">
        <v>-21345</v>
      </c>
      <c r="S21" s="169">
        <v>-15709</v>
      </c>
      <c r="T21" s="129">
        <v>-5103</v>
      </c>
      <c r="U21" s="130">
        <v>-59099</v>
      </c>
    </row>
    <row r="22" spans="1:21" ht="30" customHeight="1" thickBot="1" x14ac:dyDescent="0.4">
      <c r="A22" s="104" t="s">
        <v>191</v>
      </c>
      <c r="B22" s="133">
        <v>8182</v>
      </c>
      <c r="C22" s="133">
        <v>12085</v>
      </c>
      <c r="D22" s="133">
        <v>13872</v>
      </c>
      <c r="E22" s="133">
        <v>7618</v>
      </c>
      <c r="F22" s="111">
        <v>41757</v>
      </c>
      <c r="G22" s="133">
        <v>7573</v>
      </c>
      <c r="H22" s="133">
        <v>4056</v>
      </c>
      <c r="I22" s="133">
        <v>4627</v>
      </c>
      <c r="J22" s="133">
        <v>9447</v>
      </c>
      <c r="K22" s="111">
        <v>25703</v>
      </c>
      <c r="L22" s="133">
        <v>5699</v>
      </c>
      <c r="M22" s="133">
        <v>9558</v>
      </c>
      <c r="N22" s="133">
        <v>5309</v>
      </c>
      <c r="O22" s="133">
        <v>12948</v>
      </c>
      <c r="P22" s="111">
        <v>33514</v>
      </c>
      <c r="Q22" s="133">
        <v>6208</v>
      </c>
      <c r="R22" s="168">
        <v>4232</v>
      </c>
      <c r="S22" s="168">
        <v>6199</v>
      </c>
      <c r="T22" s="133">
        <v>4732</v>
      </c>
      <c r="U22" s="111">
        <v>21371</v>
      </c>
    </row>
    <row r="24" spans="1:21" x14ac:dyDescent="0.35">
      <c r="T24" s="112"/>
      <c r="U24" s="112"/>
    </row>
    <row r="25" spans="1:21" x14ac:dyDescent="0.35">
      <c r="T25" s="97"/>
      <c r="U25" s="97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dimension ref="A1:Y28"/>
  <sheetViews>
    <sheetView showGridLines="0" zoomScale="80" zoomScaleNormal="80" workbookViewId="0"/>
  </sheetViews>
  <sheetFormatPr defaultRowHeight="14.5" x14ac:dyDescent="0.35"/>
  <cols>
    <col min="1" max="1" width="40.54296875" customWidth="1"/>
    <col min="2" max="5" width="10.81640625" customWidth="1"/>
    <col min="6" max="6" width="12.26953125" bestFit="1" customWidth="1"/>
    <col min="7" max="10" width="10.81640625" customWidth="1"/>
    <col min="11" max="11" width="12.26953125" bestFit="1" customWidth="1"/>
    <col min="12" max="15" width="10.81640625" customWidth="1"/>
    <col min="16" max="16" width="12.26953125" bestFit="1" customWidth="1"/>
    <col min="17" max="20" width="10.81640625" customWidth="1"/>
    <col min="21" max="21" width="12.26953125" bestFit="1" customWidth="1"/>
    <col min="22" max="22" width="9.1796875" bestFit="1" customWidth="1"/>
    <col min="23" max="23" width="10.1796875" bestFit="1" customWidth="1"/>
    <col min="25" max="25" width="10.453125" customWidth="1"/>
  </cols>
  <sheetData>
    <row r="1" spans="1:25" ht="18.5" x14ac:dyDescent="0.45">
      <c r="A1" s="2" t="s">
        <v>18</v>
      </c>
    </row>
    <row r="2" spans="1:25" x14ac:dyDescent="0.35">
      <c r="A2" s="6" t="s">
        <v>244</v>
      </c>
    </row>
    <row r="3" spans="1:25" x14ac:dyDescent="0.35">
      <c r="A3" t="s">
        <v>46</v>
      </c>
    </row>
    <row r="5" spans="1:25" ht="29.5" thickBot="1" x14ac:dyDescent="0.4">
      <c r="A5" s="91" t="s">
        <v>250</v>
      </c>
      <c r="B5" s="27" t="s">
        <v>177</v>
      </c>
      <c r="C5" s="27" t="s">
        <v>178</v>
      </c>
      <c r="D5" s="27" t="s">
        <v>179</v>
      </c>
      <c r="E5" s="27" t="s">
        <v>180</v>
      </c>
      <c r="F5" s="37" t="s">
        <v>181</v>
      </c>
      <c r="G5" s="27" t="s">
        <v>115</v>
      </c>
      <c r="H5" s="27" t="s">
        <v>114</v>
      </c>
      <c r="I5" s="27" t="s">
        <v>112</v>
      </c>
      <c r="J5" s="27" t="s">
        <v>116</v>
      </c>
      <c r="K5" s="37" t="s">
        <v>106</v>
      </c>
      <c r="L5" s="27" t="s">
        <v>17</v>
      </c>
      <c r="M5" s="27" t="s">
        <v>113</v>
      </c>
      <c r="N5" s="27" t="s">
        <v>111</v>
      </c>
      <c r="O5" s="27" t="s">
        <v>117</v>
      </c>
      <c r="P5" s="37" t="s">
        <v>105</v>
      </c>
      <c r="Q5" s="27" t="s">
        <v>11</v>
      </c>
      <c r="R5" s="27" t="s">
        <v>351</v>
      </c>
      <c r="S5" s="27" t="s">
        <v>376</v>
      </c>
      <c r="T5" s="27" t="s">
        <v>385</v>
      </c>
      <c r="U5" s="37" t="s">
        <v>386</v>
      </c>
    </row>
    <row r="6" spans="1:25" x14ac:dyDescent="0.35">
      <c r="A6" t="s">
        <v>163</v>
      </c>
      <c r="B6" s="82"/>
      <c r="C6" s="82"/>
      <c r="D6" s="82"/>
      <c r="E6" s="82"/>
      <c r="F6" s="83"/>
      <c r="G6" s="82"/>
      <c r="H6" s="82"/>
      <c r="I6" s="82"/>
      <c r="J6" s="82"/>
      <c r="K6" s="83"/>
      <c r="L6" s="82"/>
      <c r="M6" s="82"/>
      <c r="N6" s="82"/>
      <c r="O6" s="82"/>
      <c r="P6" s="83"/>
      <c r="Q6" s="82"/>
      <c r="R6" s="172"/>
      <c r="S6" s="172"/>
      <c r="T6" s="82"/>
      <c r="U6" s="83"/>
    </row>
    <row r="7" spans="1:25" x14ac:dyDescent="0.35">
      <c r="A7" s="103" t="s">
        <v>245</v>
      </c>
      <c r="B7" s="11">
        <v>346342</v>
      </c>
      <c r="C7" s="11">
        <v>443341</v>
      </c>
      <c r="D7" s="11">
        <v>476726</v>
      </c>
      <c r="E7" s="11">
        <v>602508</v>
      </c>
      <c r="F7" s="46">
        <v>1868917</v>
      </c>
      <c r="G7" s="11">
        <v>457944</v>
      </c>
      <c r="H7" s="11">
        <v>214738</v>
      </c>
      <c r="I7" s="11">
        <v>469108</v>
      </c>
      <c r="J7" s="11">
        <v>478509</v>
      </c>
      <c r="K7" s="46">
        <v>1620299</v>
      </c>
      <c r="L7" s="11">
        <v>358138</v>
      </c>
      <c r="M7" s="11">
        <v>358336</v>
      </c>
      <c r="N7" s="11">
        <v>309644</v>
      </c>
      <c r="O7" s="11">
        <v>478929</v>
      </c>
      <c r="P7" s="46">
        <v>1505047</v>
      </c>
      <c r="Q7" s="11">
        <v>281466</v>
      </c>
      <c r="R7" s="75">
        <v>248329</v>
      </c>
      <c r="S7" s="75">
        <v>350589</v>
      </c>
      <c r="T7" s="11">
        <v>491847</v>
      </c>
      <c r="U7" s="46">
        <v>1372231</v>
      </c>
    </row>
    <row r="8" spans="1:25" x14ac:dyDescent="0.35">
      <c r="A8" s="103" t="s">
        <v>246</v>
      </c>
      <c r="B8" s="14">
        <v>16424</v>
      </c>
      <c r="C8" s="14">
        <v>19821</v>
      </c>
      <c r="D8" s="14">
        <v>29470</v>
      </c>
      <c r="E8" s="14">
        <v>28531</v>
      </c>
      <c r="F8" s="47">
        <v>94246</v>
      </c>
      <c r="G8" s="14">
        <v>27550</v>
      </c>
      <c r="H8" s="14">
        <v>25532</v>
      </c>
      <c r="I8" s="14">
        <v>23750</v>
      </c>
      <c r="J8" s="14">
        <v>23437</v>
      </c>
      <c r="K8" s="47">
        <v>100269</v>
      </c>
      <c r="L8" s="14">
        <v>21938</v>
      </c>
      <c r="M8" s="14">
        <v>20943</v>
      </c>
      <c r="N8" s="14">
        <v>21168</v>
      </c>
      <c r="O8" s="14">
        <v>22490</v>
      </c>
      <c r="P8" s="47">
        <v>86539</v>
      </c>
      <c r="Q8" s="14">
        <v>20747</v>
      </c>
      <c r="R8" s="94">
        <v>17613</v>
      </c>
      <c r="S8" s="94">
        <v>19561</v>
      </c>
      <c r="T8" s="14">
        <v>19867</v>
      </c>
      <c r="U8" s="47">
        <v>77788</v>
      </c>
    </row>
    <row r="9" spans="1:25" x14ac:dyDescent="0.35">
      <c r="A9" s="103" t="s">
        <v>247</v>
      </c>
      <c r="B9" s="14">
        <v>47926</v>
      </c>
      <c r="C9" s="14">
        <v>49726</v>
      </c>
      <c r="D9" s="14">
        <v>56508</v>
      </c>
      <c r="E9" s="14">
        <v>67157</v>
      </c>
      <c r="F9" s="47">
        <v>221317</v>
      </c>
      <c r="G9" s="14">
        <v>60892</v>
      </c>
      <c r="H9" s="14">
        <v>44797</v>
      </c>
      <c r="I9" s="14">
        <v>55459</v>
      </c>
      <c r="J9" s="14">
        <v>46952</v>
      </c>
      <c r="K9" s="47">
        <v>208100</v>
      </c>
      <c r="L9" s="14">
        <v>27736</v>
      </c>
      <c r="M9" s="14">
        <v>47943</v>
      </c>
      <c r="N9" s="14">
        <v>41474</v>
      </c>
      <c r="O9" s="14">
        <v>72583</v>
      </c>
      <c r="P9" s="47">
        <v>189736</v>
      </c>
      <c r="Q9" s="14">
        <v>42078</v>
      </c>
      <c r="R9" s="94">
        <v>49715</v>
      </c>
      <c r="S9" s="94">
        <v>49186</v>
      </c>
      <c r="T9" s="14">
        <v>63153</v>
      </c>
      <c r="U9" s="47">
        <v>204132</v>
      </c>
    </row>
    <row r="10" spans="1:25" x14ac:dyDescent="0.35">
      <c r="A10" s="103" t="s">
        <v>248</v>
      </c>
      <c r="B10" s="57">
        <v>410692</v>
      </c>
      <c r="C10" s="57">
        <v>512888</v>
      </c>
      <c r="D10" s="57">
        <v>562704</v>
      </c>
      <c r="E10" s="57">
        <v>698196</v>
      </c>
      <c r="F10" s="59">
        <v>2184480</v>
      </c>
      <c r="G10" s="57">
        <v>546386</v>
      </c>
      <c r="H10" s="57">
        <v>285067</v>
      </c>
      <c r="I10" s="57">
        <v>548317</v>
      </c>
      <c r="J10" s="57">
        <v>548898</v>
      </c>
      <c r="K10" s="59">
        <v>1928668</v>
      </c>
      <c r="L10" s="57">
        <v>407812</v>
      </c>
      <c r="M10" s="57">
        <v>427222</v>
      </c>
      <c r="N10" s="57">
        <v>372286</v>
      </c>
      <c r="O10" s="57">
        <v>574002</v>
      </c>
      <c r="P10" s="59">
        <v>1781322</v>
      </c>
      <c r="Q10" s="57">
        <v>344291</v>
      </c>
      <c r="R10" s="186">
        <v>315657</v>
      </c>
      <c r="S10" s="186">
        <v>419336</v>
      </c>
      <c r="T10" s="57">
        <v>574867</v>
      </c>
      <c r="U10" s="59">
        <v>1654151</v>
      </c>
      <c r="W10" s="53"/>
      <c r="X10" s="53"/>
      <c r="Y10" s="53"/>
    </row>
    <row r="11" spans="1:25" x14ac:dyDescent="0.35">
      <c r="A11" s="103" t="s">
        <v>251</v>
      </c>
      <c r="B11" s="137">
        <v>0.86199999999999999</v>
      </c>
      <c r="C11" s="137">
        <v>0.88</v>
      </c>
      <c r="D11" s="137">
        <v>0.91300000000000003</v>
      </c>
      <c r="E11" s="137">
        <v>0.872</v>
      </c>
      <c r="F11" s="138">
        <v>0.88200000000000001</v>
      </c>
      <c r="G11" s="137">
        <v>0.91800000000000004</v>
      </c>
      <c r="H11" s="137">
        <v>1.147</v>
      </c>
      <c r="I11" s="137">
        <v>0.96799999999999997</v>
      </c>
      <c r="J11" s="137">
        <v>0.90300000000000002</v>
      </c>
      <c r="K11" s="138">
        <v>0.95599999999999996</v>
      </c>
      <c r="L11" s="137">
        <v>0.88800000000000001</v>
      </c>
      <c r="M11" s="137">
        <v>0.93</v>
      </c>
      <c r="N11" s="137">
        <v>0.996</v>
      </c>
      <c r="O11" s="137">
        <v>0.99399999999999999</v>
      </c>
      <c r="P11" s="138">
        <v>0.95299999999999996</v>
      </c>
      <c r="Q11" s="137">
        <v>1.054</v>
      </c>
      <c r="R11" s="187">
        <v>1.1120000000000001</v>
      </c>
      <c r="S11" s="187">
        <v>1.0589999999999999</v>
      </c>
      <c r="T11" s="137">
        <v>1.022</v>
      </c>
      <c r="U11" s="138">
        <v>1.054</v>
      </c>
      <c r="W11" s="97"/>
      <c r="X11" s="97"/>
      <c r="Y11" s="97"/>
    </row>
    <row r="12" spans="1:25" ht="27" customHeight="1" x14ac:dyDescent="0.35">
      <c r="A12" t="s">
        <v>164</v>
      </c>
      <c r="B12" s="127"/>
      <c r="C12" s="127"/>
      <c r="D12" s="127"/>
      <c r="E12" s="127"/>
      <c r="F12" s="128"/>
      <c r="G12" s="127"/>
      <c r="H12" s="127"/>
      <c r="I12" s="127"/>
      <c r="J12" s="127"/>
      <c r="K12" s="128"/>
      <c r="L12" s="127"/>
      <c r="M12" s="127"/>
      <c r="N12" s="127"/>
      <c r="O12" s="127"/>
      <c r="P12" s="128"/>
      <c r="Q12" s="127"/>
      <c r="R12" s="180"/>
      <c r="S12" s="180"/>
      <c r="T12" s="127"/>
      <c r="U12" s="128"/>
    </row>
    <row r="13" spans="1:25" x14ac:dyDescent="0.35">
      <c r="A13" s="103" t="s">
        <v>245</v>
      </c>
      <c r="B13" s="139">
        <v>63159</v>
      </c>
      <c r="C13" s="139">
        <v>69101</v>
      </c>
      <c r="D13" s="139">
        <v>73926</v>
      </c>
      <c r="E13" s="139">
        <v>78965</v>
      </c>
      <c r="F13" s="140">
        <v>285151</v>
      </c>
      <c r="G13" s="139">
        <v>77724</v>
      </c>
      <c r="H13" s="139">
        <v>63032</v>
      </c>
      <c r="I13" s="139">
        <v>66210</v>
      </c>
      <c r="J13" s="139">
        <v>73771</v>
      </c>
      <c r="K13" s="140">
        <v>280737</v>
      </c>
      <c r="L13" s="139">
        <v>77847</v>
      </c>
      <c r="M13" s="139">
        <v>83498</v>
      </c>
      <c r="N13" s="139">
        <v>77576</v>
      </c>
      <c r="O13" s="139">
        <v>77340</v>
      </c>
      <c r="P13" s="140">
        <v>316261</v>
      </c>
      <c r="Q13" s="139">
        <v>94404</v>
      </c>
      <c r="R13" s="188">
        <v>77250</v>
      </c>
      <c r="S13" s="188">
        <v>85197</v>
      </c>
      <c r="T13" s="139">
        <v>83094</v>
      </c>
      <c r="U13" s="140">
        <v>339945</v>
      </c>
    </row>
    <row r="14" spans="1:25" x14ac:dyDescent="0.35">
      <c r="A14" s="103" t="s">
        <v>246</v>
      </c>
      <c r="B14" s="62">
        <v>2557</v>
      </c>
      <c r="C14" s="62">
        <v>2579</v>
      </c>
      <c r="D14" s="62">
        <v>2584</v>
      </c>
      <c r="E14" s="62">
        <v>2603</v>
      </c>
      <c r="F14" s="63">
        <v>10323</v>
      </c>
      <c r="G14" s="62">
        <v>2589</v>
      </c>
      <c r="H14" s="62">
        <v>2614</v>
      </c>
      <c r="I14" s="62">
        <v>2624</v>
      </c>
      <c r="J14" s="62">
        <v>2688</v>
      </c>
      <c r="K14" s="63">
        <v>10515</v>
      </c>
      <c r="L14" s="62">
        <v>2626</v>
      </c>
      <c r="M14" s="62">
        <v>2560</v>
      </c>
      <c r="N14" s="62">
        <v>2801</v>
      </c>
      <c r="O14" s="62">
        <v>2629</v>
      </c>
      <c r="P14" s="63">
        <v>10616</v>
      </c>
      <c r="Q14" s="62">
        <v>2603</v>
      </c>
      <c r="R14" s="189">
        <v>2669</v>
      </c>
      <c r="S14" s="189">
        <v>2722</v>
      </c>
      <c r="T14" s="62">
        <v>2713</v>
      </c>
      <c r="U14" s="63">
        <v>10707</v>
      </c>
    </row>
    <row r="15" spans="1:25" x14ac:dyDescent="0.35">
      <c r="A15" s="103" t="s">
        <v>383</v>
      </c>
      <c r="B15" s="141">
        <v>65716</v>
      </c>
      <c r="C15" s="141">
        <v>71680</v>
      </c>
      <c r="D15" s="141">
        <v>76510</v>
      </c>
      <c r="E15" s="141">
        <v>81568</v>
      </c>
      <c r="F15" s="142">
        <v>295474</v>
      </c>
      <c r="G15" s="141">
        <v>80313</v>
      </c>
      <c r="H15" s="141">
        <v>65646</v>
      </c>
      <c r="I15" s="141">
        <v>68834</v>
      </c>
      <c r="J15" s="141">
        <v>76459</v>
      </c>
      <c r="K15" s="142">
        <v>291252</v>
      </c>
      <c r="L15" s="141">
        <v>80473</v>
      </c>
      <c r="M15" s="141">
        <v>86058</v>
      </c>
      <c r="N15" s="141">
        <v>80377</v>
      </c>
      <c r="O15" s="141">
        <v>79969</v>
      </c>
      <c r="P15" s="142">
        <v>326877</v>
      </c>
      <c r="Q15" s="141">
        <v>97008</v>
      </c>
      <c r="R15" s="190">
        <v>79919</v>
      </c>
      <c r="S15" s="190">
        <v>87919</v>
      </c>
      <c r="T15" s="141">
        <v>85807</v>
      </c>
      <c r="U15" s="142">
        <v>350652</v>
      </c>
      <c r="W15" s="11"/>
    </row>
    <row r="16" spans="1:25" x14ac:dyDescent="0.35">
      <c r="A16" s="103" t="s">
        <v>384</v>
      </c>
      <c r="B16" s="137">
        <v>0.72499999999999998</v>
      </c>
      <c r="C16" s="137">
        <v>0.71499999999999997</v>
      </c>
      <c r="D16" s="137">
        <v>0.7</v>
      </c>
      <c r="E16" s="137">
        <v>0.69599999999999995</v>
      </c>
      <c r="F16" s="138">
        <v>0.70799999999999996</v>
      </c>
      <c r="G16" s="137">
        <v>0.69599999999999995</v>
      </c>
      <c r="H16" s="137">
        <v>0.77500000000000002</v>
      </c>
      <c r="I16" s="137">
        <v>0.70499999999999996</v>
      </c>
      <c r="J16" s="137">
        <v>0.73699999999999999</v>
      </c>
      <c r="K16" s="138">
        <v>0.72599999999999998</v>
      </c>
      <c r="L16" s="137">
        <v>0.7</v>
      </c>
      <c r="M16" s="137">
        <v>0.69699999999999995</v>
      </c>
      <c r="N16" s="137">
        <v>0.68100000000000005</v>
      </c>
      <c r="O16" s="137">
        <v>0.68100000000000005</v>
      </c>
      <c r="P16" s="138">
        <v>0.69</v>
      </c>
      <c r="Q16" s="137">
        <v>0.73099999999999998</v>
      </c>
      <c r="R16" s="187">
        <v>0.7</v>
      </c>
      <c r="S16" s="187">
        <v>0.745</v>
      </c>
      <c r="T16" s="137">
        <v>0.71399999999999997</v>
      </c>
      <c r="U16" s="138">
        <v>0.72299999999999998</v>
      </c>
      <c r="W16" s="97"/>
      <c r="X16" s="97"/>
    </row>
    <row r="17" spans="1:25" x14ac:dyDescent="0.35">
      <c r="A17" s="104" t="s">
        <v>252</v>
      </c>
      <c r="B17" s="141">
        <v>476408</v>
      </c>
      <c r="C17" s="141">
        <v>584568</v>
      </c>
      <c r="D17" s="141">
        <v>639214</v>
      </c>
      <c r="E17" s="141">
        <v>779764</v>
      </c>
      <c r="F17" s="142">
        <v>2479954</v>
      </c>
      <c r="G17" s="141">
        <v>626699</v>
      </c>
      <c r="H17" s="141">
        <v>350713</v>
      </c>
      <c r="I17" s="141">
        <v>617151</v>
      </c>
      <c r="J17" s="141">
        <v>625257</v>
      </c>
      <c r="K17" s="142">
        <v>2219920</v>
      </c>
      <c r="L17" s="141">
        <v>488285</v>
      </c>
      <c r="M17" s="141">
        <v>513280</v>
      </c>
      <c r="N17" s="141">
        <v>452663</v>
      </c>
      <c r="O17" s="141">
        <v>653971</v>
      </c>
      <c r="P17" s="142">
        <v>2108199</v>
      </c>
      <c r="Q17" s="141">
        <v>441299</v>
      </c>
      <c r="R17" s="190">
        <v>395577</v>
      </c>
      <c r="S17" s="190">
        <v>507255</v>
      </c>
      <c r="T17" s="141">
        <v>660674</v>
      </c>
      <c r="U17" s="142">
        <v>2004803</v>
      </c>
      <c r="X17" s="53"/>
      <c r="Y17" s="53"/>
    </row>
    <row r="18" spans="1:25" ht="15" thickBot="1" x14ac:dyDescent="0.4">
      <c r="A18" s="103" t="s">
        <v>253</v>
      </c>
      <c r="B18" s="143">
        <v>0.84</v>
      </c>
      <c r="C18" s="143">
        <v>0.85499999999999998</v>
      </c>
      <c r="D18" s="143">
        <v>0.88100000000000001</v>
      </c>
      <c r="E18" s="143">
        <v>0.85</v>
      </c>
      <c r="F18" s="144">
        <v>0.85699999999999998</v>
      </c>
      <c r="G18" s="143">
        <v>0.88200000000000001</v>
      </c>
      <c r="H18" s="143">
        <v>1.052</v>
      </c>
      <c r="I18" s="143">
        <v>0.93</v>
      </c>
      <c r="J18" s="143">
        <v>0.879</v>
      </c>
      <c r="K18" s="144">
        <v>0.91800000000000004</v>
      </c>
      <c r="L18" s="143">
        <v>0.85</v>
      </c>
      <c r="M18" s="143">
        <v>0.88100000000000001</v>
      </c>
      <c r="N18" s="143">
        <v>0.92</v>
      </c>
      <c r="O18" s="143">
        <v>0.94099999999999995</v>
      </c>
      <c r="P18" s="144">
        <v>0.89900000000000002</v>
      </c>
      <c r="Q18" s="143">
        <v>0.96099999999999997</v>
      </c>
      <c r="R18" s="191">
        <v>0.99399999999999999</v>
      </c>
      <c r="S18" s="191">
        <v>0.98699999999999999</v>
      </c>
      <c r="T18" s="143">
        <v>0.96799999999999997</v>
      </c>
      <c r="U18" s="144">
        <v>0.97599999999999998</v>
      </c>
      <c r="W18" s="97"/>
      <c r="X18" s="97"/>
      <c r="Y18" s="97"/>
    </row>
    <row r="21" spans="1:25" ht="29.5" thickBot="1" x14ac:dyDescent="0.4">
      <c r="A21" s="91" t="s">
        <v>254</v>
      </c>
      <c r="B21" s="27" t="s">
        <v>177</v>
      </c>
      <c r="C21" s="27" t="s">
        <v>178</v>
      </c>
      <c r="D21" s="27" t="s">
        <v>179</v>
      </c>
      <c r="E21" s="27" t="s">
        <v>180</v>
      </c>
      <c r="F21" s="37" t="s">
        <v>181</v>
      </c>
      <c r="G21" s="27" t="s">
        <v>115</v>
      </c>
      <c r="H21" s="27" t="s">
        <v>114</v>
      </c>
      <c r="I21" s="27" t="s">
        <v>112</v>
      </c>
      <c r="J21" s="27" t="s">
        <v>116</v>
      </c>
      <c r="K21" s="37" t="s">
        <v>106</v>
      </c>
      <c r="L21" s="27" t="s">
        <v>17</v>
      </c>
      <c r="M21" s="27" t="s">
        <v>113</v>
      </c>
      <c r="N21" s="27" t="s">
        <v>111</v>
      </c>
      <c r="O21" s="27" t="s">
        <v>117</v>
      </c>
      <c r="P21" s="37" t="s">
        <v>105</v>
      </c>
      <c r="Q21" s="27" t="s">
        <v>11</v>
      </c>
      <c r="R21" s="27" t="s">
        <v>351</v>
      </c>
      <c r="S21" s="27" t="s">
        <v>376</v>
      </c>
      <c r="T21" s="27" t="s">
        <v>385</v>
      </c>
      <c r="U21" s="37" t="s">
        <v>386</v>
      </c>
    </row>
    <row r="22" spans="1:25" x14ac:dyDescent="0.35">
      <c r="A22" s="103" t="s">
        <v>163</v>
      </c>
      <c r="B22" s="11">
        <v>65676</v>
      </c>
      <c r="C22" s="11">
        <v>70182</v>
      </c>
      <c r="D22" s="11">
        <v>53304</v>
      </c>
      <c r="E22" s="11">
        <v>102378</v>
      </c>
      <c r="F22" s="46">
        <v>291540</v>
      </c>
      <c r="G22" s="11">
        <v>48669</v>
      </c>
      <c r="H22" s="11">
        <v>-36468</v>
      </c>
      <c r="I22" s="11">
        <v>17917</v>
      </c>
      <c r="J22" s="11">
        <v>58942</v>
      </c>
      <c r="K22" s="46">
        <v>89060</v>
      </c>
      <c r="L22" s="11">
        <v>51384</v>
      </c>
      <c r="M22" s="11">
        <v>32068</v>
      </c>
      <c r="N22" s="11">
        <v>1657</v>
      </c>
      <c r="O22" s="11">
        <v>3336</v>
      </c>
      <c r="P22" s="46">
        <v>88445</v>
      </c>
      <c r="Q22" s="11">
        <v>-17657</v>
      </c>
      <c r="R22" s="75">
        <v>-31881</v>
      </c>
      <c r="S22" s="75">
        <v>-23351</v>
      </c>
      <c r="T22" s="11">
        <v>-12520</v>
      </c>
      <c r="U22" s="46">
        <v>-85409</v>
      </c>
      <c r="V22" s="53"/>
      <c r="W22" s="53"/>
      <c r="X22" s="97"/>
    </row>
    <row r="23" spans="1:25" x14ac:dyDescent="0.35">
      <c r="A23" s="103" t="s">
        <v>164</v>
      </c>
      <c r="B23" s="14">
        <v>24911</v>
      </c>
      <c r="C23" s="14">
        <v>28603</v>
      </c>
      <c r="D23" s="14">
        <v>32829</v>
      </c>
      <c r="E23" s="14">
        <v>35600</v>
      </c>
      <c r="F23" s="47">
        <v>121942</v>
      </c>
      <c r="G23" s="14">
        <v>35016</v>
      </c>
      <c r="H23" s="14">
        <v>19089</v>
      </c>
      <c r="I23" s="14">
        <v>28866</v>
      </c>
      <c r="J23" s="14">
        <v>27224</v>
      </c>
      <c r="K23" s="47">
        <v>110195</v>
      </c>
      <c r="L23" s="14">
        <v>34450</v>
      </c>
      <c r="M23" s="14">
        <v>37446</v>
      </c>
      <c r="N23" s="14">
        <v>37718</v>
      </c>
      <c r="O23" s="14">
        <v>37536</v>
      </c>
      <c r="P23" s="47">
        <v>147150</v>
      </c>
      <c r="Q23" s="14">
        <v>35689</v>
      </c>
      <c r="R23" s="94">
        <v>34256</v>
      </c>
      <c r="S23" s="94">
        <v>30143</v>
      </c>
      <c r="T23" s="14">
        <v>34432</v>
      </c>
      <c r="U23" s="47">
        <v>134520</v>
      </c>
      <c r="V23" s="53"/>
      <c r="W23" s="53"/>
      <c r="X23" s="97"/>
    </row>
    <row r="24" spans="1:25" x14ac:dyDescent="0.35">
      <c r="A24" s="104" t="s">
        <v>249</v>
      </c>
      <c r="B24" s="141">
        <v>90587</v>
      </c>
      <c r="C24" s="141">
        <v>98785</v>
      </c>
      <c r="D24" s="141">
        <v>86133</v>
      </c>
      <c r="E24" s="141">
        <v>137978</v>
      </c>
      <c r="F24" s="142">
        <v>413482</v>
      </c>
      <c r="G24" s="141">
        <v>83685</v>
      </c>
      <c r="H24" s="141">
        <v>-17379</v>
      </c>
      <c r="I24" s="141">
        <v>46783</v>
      </c>
      <c r="J24" s="141">
        <v>86166</v>
      </c>
      <c r="K24" s="142">
        <v>199255</v>
      </c>
      <c r="L24" s="141">
        <v>85834</v>
      </c>
      <c r="M24" s="141">
        <v>69514</v>
      </c>
      <c r="N24" s="141">
        <v>39375</v>
      </c>
      <c r="O24" s="141">
        <v>40872</v>
      </c>
      <c r="P24" s="142">
        <v>235595</v>
      </c>
      <c r="Q24" s="141">
        <v>18032</v>
      </c>
      <c r="R24" s="190">
        <v>2375</v>
      </c>
      <c r="S24" s="190">
        <v>6792</v>
      </c>
      <c r="T24" s="141">
        <v>21912</v>
      </c>
      <c r="U24" s="142">
        <v>49111</v>
      </c>
      <c r="V24" s="97"/>
      <c r="W24" s="97"/>
      <c r="X24" s="97"/>
    </row>
    <row r="25" spans="1:25" ht="27" customHeight="1" x14ac:dyDescent="0.35">
      <c r="A25" t="s">
        <v>255</v>
      </c>
      <c r="B25" s="127"/>
      <c r="C25" s="127"/>
      <c r="D25" s="127"/>
      <c r="E25" s="127"/>
      <c r="F25" s="128"/>
      <c r="G25" s="127"/>
      <c r="H25" s="127"/>
      <c r="I25" s="127"/>
      <c r="J25" s="127"/>
      <c r="K25" s="128"/>
      <c r="L25" s="127"/>
      <c r="M25" s="127"/>
      <c r="N25" s="127"/>
      <c r="O25" s="127"/>
      <c r="P25" s="128"/>
      <c r="Q25" s="127"/>
      <c r="R25" s="180"/>
      <c r="S25" s="180"/>
      <c r="T25" s="127"/>
      <c r="U25" s="128"/>
    </row>
    <row r="26" spans="1:25" x14ac:dyDescent="0.35">
      <c r="A26" s="103" t="s">
        <v>163</v>
      </c>
      <c r="B26" s="145">
        <v>0.13800000000000001</v>
      </c>
      <c r="C26" s="145">
        <v>0.12</v>
      </c>
      <c r="D26" s="145">
        <v>8.6999999999999994E-2</v>
      </c>
      <c r="E26" s="145">
        <v>0.128</v>
      </c>
      <c r="F26" s="146">
        <v>0.11799999999999999</v>
      </c>
      <c r="G26" s="145">
        <v>8.2000000000000003E-2</v>
      </c>
      <c r="H26" s="145">
        <v>-0.14699999999999999</v>
      </c>
      <c r="I26" s="145">
        <v>3.2000000000000001E-2</v>
      </c>
      <c r="J26" s="145">
        <v>9.7000000000000003E-2</v>
      </c>
      <c r="K26" s="146">
        <v>4.3999999999999997E-2</v>
      </c>
      <c r="L26" s="145">
        <v>0.112</v>
      </c>
      <c r="M26" s="145">
        <v>7.0000000000000007E-2</v>
      </c>
      <c r="N26" s="145">
        <v>4.0000000000000001E-3</v>
      </c>
      <c r="O26" s="145">
        <v>6.0000000000000001E-3</v>
      </c>
      <c r="P26" s="146">
        <v>4.7E-2</v>
      </c>
      <c r="Q26" s="145">
        <v>-5.3999999999999999E-2</v>
      </c>
      <c r="R26" s="192">
        <v>-0.112</v>
      </c>
      <c r="S26" s="192">
        <v>-5.8999999999999997E-2</v>
      </c>
      <c r="T26" s="145">
        <v>-2.1999999999999999E-2</v>
      </c>
      <c r="U26" s="146">
        <v>-5.3999999999999999E-2</v>
      </c>
    </row>
    <row r="27" spans="1:25" x14ac:dyDescent="0.35">
      <c r="A27" s="103" t="s">
        <v>164</v>
      </c>
      <c r="B27" s="145">
        <v>0.27500000000000002</v>
      </c>
      <c r="C27" s="145">
        <v>0.28499999999999998</v>
      </c>
      <c r="D27" s="145">
        <v>0.3</v>
      </c>
      <c r="E27" s="145">
        <v>0.30399999999999999</v>
      </c>
      <c r="F27" s="146">
        <v>0.29199999999999998</v>
      </c>
      <c r="G27" s="145">
        <v>0.30399999999999999</v>
      </c>
      <c r="H27" s="145">
        <v>0.22500000000000001</v>
      </c>
      <c r="I27" s="145">
        <v>0.29499999999999998</v>
      </c>
      <c r="J27" s="145">
        <v>0.26300000000000001</v>
      </c>
      <c r="K27" s="146">
        <v>0.27400000000000002</v>
      </c>
      <c r="L27" s="145">
        <v>0.3</v>
      </c>
      <c r="M27" s="145">
        <v>0.30299999999999999</v>
      </c>
      <c r="N27" s="145">
        <v>0.31900000000000001</v>
      </c>
      <c r="O27" s="145">
        <v>0.31900000000000001</v>
      </c>
      <c r="P27" s="146">
        <v>0.31</v>
      </c>
      <c r="Q27" s="145">
        <v>0.26900000000000002</v>
      </c>
      <c r="R27" s="192">
        <v>0.3</v>
      </c>
      <c r="S27" s="192">
        <v>0.255</v>
      </c>
      <c r="T27" s="145">
        <v>0.28599999999999998</v>
      </c>
      <c r="U27" s="146">
        <v>0.27700000000000002</v>
      </c>
    </row>
    <row r="28" spans="1:25" ht="15" thickBot="1" x14ac:dyDescent="0.4">
      <c r="A28" s="104"/>
      <c r="B28" s="143">
        <v>0.16</v>
      </c>
      <c r="C28" s="143">
        <v>0.14499999999999999</v>
      </c>
      <c r="D28" s="143">
        <v>0.11899999999999999</v>
      </c>
      <c r="E28" s="143">
        <v>0.15</v>
      </c>
      <c r="F28" s="144">
        <v>0.14299999999999999</v>
      </c>
      <c r="G28" s="143">
        <v>0.11799999999999999</v>
      </c>
      <c r="H28" s="143">
        <v>-5.1999999999999998E-2</v>
      </c>
      <c r="I28" s="143">
        <v>7.0000000000000007E-2</v>
      </c>
      <c r="J28" s="143">
        <v>0.121</v>
      </c>
      <c r="K28" s="144">
        <v>8.2000000000000003E-2</v>
      </c>
      <c r="L28" s="143">
        <v>0.15</v>
      </c>
      <c r="M28" s="143">
        <v>0.11899999999999999</v>
      </c>
      <c r="N28" s="143">
        <v>0.08</v>
      </c>
      <c r="O28" s="143">
        <v>5.8999999999999997E-2</v>
      </c>
      <c r="P28" s="144">
        <v>0.10100000000000001</v>
      </c>
      <c r="Q28" s="143">
        <v>3.9E-2</v>
      </c>
      <c r="R28" s="191">
        <v>6.0000000000000001E-3</v>
      </c>
      <c r="S28" s="191">
        <v>1.2999999999999999E-2</v>
      </c>
      <c r="T28" s="143">
        <v>3.2000000000000001E-2</v>
      </c>
      <c r="U28" s="144">
        <v>2.4E-2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dimension ref="A1:W12"/>
  <sheetViews>
    <sheetView showGridLines="0" zoomScale="80" zoomScaleNormal="80" workbookViewId="0"/>
  </sheetViews>
  <sheetFormatPr defaultRowHeight="14.5" x14ac:dyDescent="0.35"/>
  <cols>
    <col min="1" max="1" width="40.7265625" bestFit="1" customWidth="1"/>
    <col min="2" max="21" width="10.26953125" customWidth="1"/>
  </cols>
  <sheetData>
    <row r="1" spans="1:23" ht="18.5" x14ac:dyDescent="0.45">
      <c r="A1" s="2" t="s">
        <v>18</v>
      </c>
    </row>
    <row r="2" spans="1:23" x14ac:dyDescent="0.35">
      <c r="A2" s="6" t="s">
        <v>256</v>
      </c>
    </row>
    <row r="3" spans="1:23" x14ac:dyDescent="0.35">
      <c r="A3" t="s">
        <v>46</v>
      </c>
    </row>
    <row r="5" spans="1:23" ht="44" thickBot="1" x14ac:dyDescent="0.4">
      <c r="A5" s="91" t="s">
        <v>257</v>
      </c>
      <c r="B5" s="27" t="s">
        <v>177</v>
      </c>
      <c r="C5" s="27" t="s">
        <v>178</v>
      </c>
      <c r="D5" s="27" t="s">
        <v>179</v>
      </c>
      <c r="E5" s="27" t="s">
        <v>180</v>
      </c>
      <c r="F5" s="37" t="s">
        <v>181</v>
      </c>
      <c r="G5" s="27" t="s">
        <v>115</v>
      </c>
      <c r="H5" s="27" t="s">
        <v>114</v>
      </c>
      <c r="I5" s="27" t="s">
        <v>112</v>
      </c>
      <c r="J5" s="27" t="s">
        <v>116</v>
      </c>
      <c r="K5" s="37" t="s">
        <v>106</v>
      </c>
      <c r="L5" s="27" t="s">
        <v>17</v>
      </c>
      <c r="M5" s="27" t="s">
        <v>113</v>
      </c>
      <c r="N5" s="27" t="s">
        <v>111</v>
      </c>
      <c r="O5" s="27" t="s">
        <v>117</v>
      </c>
      <c r="P5" s="37" t="s">
        <v>105</v>
      </c>
      <c r="Q5" s="27" t="s">
        <v>11</v>
      </c>
      <c r="R5" s="27" t="s">
        <v>351</v>
      </c>
      <c r="S5" s="27" t="s">
        <v>376</v>
      </c>
      <c r="T5" s="27" t="s">
        <v>385</v>
      </c>
      <c r="U5" s="37" t="s">
        <v>386</v>
      </c>
    </row>
    <row r="6" spans="1:23" x14ac:dyDescent="0.35">
      <c r="A6" t="s">
        <v>258</v>
      </c>
      <c r="B6" s="11">
        <v>4379</v>
      </c>
      <c r="C6" s="11">
        <v>5490</v>
      </c>
      <c r="D6" s="11">
        <v>6818</v>
      </c>
      <c r="E6" s="11">
        <v>7052</v>
      </c>
      <c r="F6" s="46">
        <v>23739</v>
      </c>
      <c r="G6" s="11">
        <v>6527</v>
      </c>
      <c r="H6" s="11">
        <v>3899</v>
      </c>
      <c r="I6" s="11">
        <v>5826</v>
      </c>
      <c r="J6" s="11">
        <v>12327</v>
      </c>
      <c r="K6" s="46">
        <v>28579</v>
      </c>
      <c r="L6" s="11">
        <v>6083</v>
      </c>
      <c r="M6" s="11">
        <v>7348</v>
      </c>
      <c r="N6" s="11">
        <v>6105</v>
      </c>
      <c r="O6" s="11">
        <v>7735</v>
      </c>
      <c r="P6" s="46">
        <v>27271</v>
      </c>
      <c r="Q6" s="11">
        <v>5702</v>
      </c>
      <c r="R6" s="75">
        <v>7561</v>
      </c>
      <c r="S6" s="75">
        <v>11262</v>
      </c>
      <c r="T6" s="11">
        <v>7484</v>
      </c>
      <c r="U6" s="46">
        <v>32009</v>
      </c>
    </row>
    <row r="7" spans="1:23" x14ac:dyDescent="0.35">
      <c r="A7" s="104" t="s">
        <v>259</v>
      </c>
      <c r="B7" s="14">
        <v>44748</v>
      </c>
      <c r="C7" s="14">
        <v>43371</v>
      </c>
      <c r="D7" s="14">
        <v>55096</v>
      </c>
      <c r="E7" s="14">
        <v>62055</v>
      </c>
      <c r="F7" s="47">
        <v>205270</v>
      </c>
      <c r="G7" s="14">
        <v>53330</v>
      </c>
      <c r="H7" s="14">
        <v>45827</v>
      </c>
      <c r="I7" s="14">
        <v>52920</v>
      </c>
      <c r="J7" s="14">
        <v>41791</v>
      </c>
      <c r="K7" s="47">
        <v>193868</v>
      </c>
      <c r="L7" s="14">
        <v>50931</v>
      </c>
      <c r="M7" s="14">
        <v>42663</v>
      </c>
      <c r="N7" s="14">
        <v>36580</v>
      </c>
      <c r="O7" s="14">
        <v>46557</v>
      </c>
      <c r="P7" s="47">
        <v>176868</v>
      </c>
      <c r="Q7" s="14">
        <v>51203</v>
      </c>
      <c r="R7" s="94">
        <v>56803</v>
      </c>
      <c r="S7" s="94">
        <v>41752</v>
      </c>
      <c r="T7" s="14">
        <v>48981</v>
      </c>
      <c r="U7" s="47">
        <v>198739</v>
      </c>
    </row>
    <row r="8" spans="1:23" x14ac:dyDescent="0.35">
      <c r="A8" s="104" t="s">
        <v>260</v>
      </c>
      <c r="B8" s="14">
        <v>230</v>
      </c>
      <c r="C8" s="14">
        <v>12701</v>
      </c>
      <c r="D8" s="14">
        <v>42</v>
      </c>
      <c r="E8" s="14">
        <v>-528</v>
      </c>
      <c r="F8" s="47">
        <v>12445</v>
      </c>
      <c r="G8" s="14">
        <v>-400</v>
      </c>
      <c r="H8" s="14">
        <v>2460</v>
      </c>
      <c r="I8" s="14">
        <v>5362</v>
      </c>
      <c r="J8" s="14">
        <v>1434</v>
      </c>
      <c r="K8" s="47">
        <v>8856</v>
      </c>
      <c r="L8" s="14">
        <v>254</v>
      </c>
      <c r="M8" s="14">
        <v>-217</v>
      </c>
      <c r="N8" s="14">
        <v>36</v>
      </c>
      <c r="O8" s="14">
        <v>1094</v>
      </c>
      <c r="P8" s="47">
        <v>1030</v>
      </c>
      <c r="Q8" s="14">
        <v>2823</v>
      </c>
      <c r="R8" s="94">
        <v>1734</v>
      </c>
      <c r="S8" s="94">
        <v>3579</v>
      </c>
      <c r="T8" s="14">
        <v>1163</v>
      </c>
      <c r="U8" s="47">
        <v>9300</v>
      </c>
    </row>
    <row r="9" spans="1:23" ht="15" thickBot="1" x14ac:dyDescent="0.4">
      <c r="A9" s="104" t="s">
        <v>261</v>
      </c>
      <c r="B9" s="147">
        <v>49357</v>
      </c>
      <c r="C9" s="147">
        <v>61562</v>
      </c>
      <c r="D9" s="147">
        <v>61956</v>
      </c>
      <c r="E9" s="147">
        <v>68579</v>
      </c>
      <c r="F9" s="148">
        <v>241454</v>
      </c>
      <c r="G9" s="147">
        <v>59457</v>
      </c>
      <c r="H9" s="147">
        <v>52186</v>
      </c>
      <c r="I9" s="147">
        <v>64108</v>
      </c>
      <c r="J9" s="147">
        <v>55552</v>
      </c>
      <c r="K9" s="148">
        <v>231303</v>
      </c>
      <c r="L9" s="147">
        <v>57268</v>
      </c>
      <c r="M9" s="147">
        <v>49794</v>
      </c>
      <c r="N9" s="147">
        <v>42721</v>
      </c>
      <c r="O9" s="147">
        <v>55386</v>
      </c>
      <c r="P9" s="148">
        <v>205169</v>
      </c>
      <c r="Q9" s="147">
        <v>59728</v>
      </c>
      <c r="R9" s="160">
        <v>66098</v>
      </c>
      <c r="S9" s="160">
        <v>56593</v>
      </c>
      <c r="T9" s="147">
        <v>57628</v>
      </c>
      <c r="U9" s="148">
        <v>240048</v>
      </c>
      <c r="V9" s="53"/>
      <c r="W9" s="53"/>
    </row>
    <row r="10" spans="1:23" x14ac:dyDescent="0.35">
      <c r="V10" s="97"/>
      <c r="W10" s="97"/>
    </row>
    <row r="11" spans="1:23" x14ac:dyDescent="0.35">
      <c r="O11" s="97"/>
      <c r="P11" s="97"/>
      <c r="T11" s="97"/>
      <c r="U11" s="97"/>
    </row>
    <row r="12" spans="1:23" x14ac:dyDescent="0.35">
      <c r="O12" s="97"/>
      <c r="T12" s="9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dimension ref="A1:U8"/>
  <sheetViews>
    <sheetView showGridLines="0" zoomScale="80" zoomScaleNormal="80" workbookViewId="0"/>
  </sheetViews>
  <sheetFormatPr defaultRowHeight="14.5" x14ac:dyDescent="0.35"/>
  <cols>
    <col min="1" max="1" width="39.1796875" customWidth="1"/>
    <col min="2" max="21" width="10.54296875" customWidth="1"/>
  </cols>
  <sheetData>
    <row r="1" spans="1:21" ht="18.5" x14ac:dyDescent="0.45">
      <c r="A1" s="2" t="s">
        <v>18</v>
      </c>
    </row>
    <row r="2" spans="1:21" x14ac:dyDescent="0.35">
      <c r="A2" s="6" t="s">
        <v>262</v>
      </c>
    </row>
    <row r="3" spans="1:21" x14ac:dyDescent="0.35">
      <c r="A3" t="s">
        <v>46</v>
      </c>
    </row>
    <row r="5" spans="1:21" ht="30" customHeight="1" thickBot="1" x14ac:dyDescent="0.4">
      <c r="A5" s="91" t="s">
        <v>263</v>
      </c>
      <c r="B5" s="27" t="s">
        <v>177</v>
      </c>
      <c r="C5" s="27" t="s">
        <v>178</v>
      </c>
      <c r="D5" s="27" t="s">
        <v>179</v>
      </c>
      <c r="E5" s="27" t="s">
        <v>180</v>
      </c>
      <c r="F5" s="37" t="s">
        <v>181</v>
      </c>
      <c r="G5" s="27" t="s">
        <v>115</v>
      </c>
      <c r="H5" s="27" t="s">
        <v>114</v>
      </c>
      <c r="I5" s="27" t="s">
        <v>112</v>
      </c>
      <c r="J5" s="27" t="s">
        <v>116</v>
      </c>
      <c r="K5" s="37" t="s">
        <v>106</v>
      </c>
      <c r="L5" s="27" t="s">
        <v>17</v>
      </c>
      <c r="M5" s="27" t="s">
        <v>113</v>
      </c>
      <c r="N5" s="27" t="s">
        <v>111</v>
      </c>
      <c r="O5" s="27" t="s">
        <v>117</v>
      </c>
      <c r="P5" s="37" t="s">
        <v>105</v>
      </c>
      <c r="Q5" s="27" t="s">
        <v>11</v>
      </c>
      <c r="R5" s="27" t="s">
        <v>351</v>
      </c>
      <c r="S5" s="27" t="s">
        <v>376</v>
      </c>
      <c r="T5" s="27" t="s">
        <v>385</v>
      </c>
      <c r="U5" s="37" t="s">
        <v>386</v>
      </c>
    </row>
    <row r="6" spans="1:21" x14ac:dyDescent="0.35">
      <c r="A6" t="s">
        <v>264</v>
      </c>
      <c r="B6" s="14">
        <v>219592</v>
      </c>
      <c r="C6" s="14">
        <v>252257</v>
      </c>
      <c r="D6" s="14">
        <v>253517</v>
      </c>
      <c r="E6" s="14">
        <v>211101</v>
      </c>
      <c r="F6" s="47">
        <v>211101</v>
      </c>
      <c r="G6" s="14">
        <v>250527</v>
      </c>
      <c r="H6" s="14">
        <v>245717</v>
      </c>
      <c r="I6" s="14">
        <v>195025</v>
      </c>
      <c r="J6" s="14">
        <v>194376</v>
      </c>
      <c r="K6" s="47">
        <v>194376</v>
      </c>
      <c r="L6" s="14">
        <v>193519</v>
      </c>
      <c r="M6" s="14">
        <v>191378</v>
      </c>
      <c r="N6" s="14">
        <v>186478</v>
      </c>
      <c r="O6" s="14">
        <v>219661</v>
      </c>
      <c r="P6" s="47">
        <v>219661</v>
      </c>
      <c r="Q6" s="150">
        <v>220624</v>
      </c>
      <c r="R6" s="193">
        <v>245924</v>
      </c>
      <c r="S6" s="193">
        <v>233937</v>
      </c>
      <c r="T6" s="14">
        <v>208795</v>
      </c>
      <c r="U6" s="47">
        <v>208795</v>
      </c>
    </row>
    <row r="7" spans="1:21" x14ac:dyDescent="0.35">
      <c r="A7" s="104" t="s">
        <v>36</v>
      </c>
      <c r="B7" s="14">
        <v>8513</v>
      </c>
      <c r="C7" s="14">
        <v>8513</v>
      </c>
      <c r="D7" s="14">
        <v>6477</v>
      </c>
      <c r="E7" s="14">
        <v>3936</v>
      </c>
      <c r="F7" s="47">
        <v>3936</v>
      </c>
      <c r="G7" s="14">
        <v>2833</v>
      </c>
      <c r="H7" s="14">
        <v>2837</v>
      </c>
      <c r="I7" s="14">
        <v>782</v>
      </c>
      <c r="J7" s="14">
        <v>2911</v>
      </c>
      <c r="K7" s="47">
        <v>2911</v>
      </c>
      <c r="L7" s="14">
        <v>2777</v>
      </c>
      <c r="M7" s="14">
        <v>2639</v>
      </c>
      <c r="N7" s="14">
        <v>3094</v>
      </c>
      <c r="O7" s="14">
        <v>5672</v>
      </c>
      <c r="P7" s="47">
        <v>5672</v>
      </c>
      <c r="Q7" s="150">
        <v>5673</v>
      </c>
      <c r="R7" s="193">
        <v>5512</v>
      </c>
      <c r="S7" s="193">
        <v>5136</v>
      </c>
      <c r="T7" s="14">
        <v>3700</v>
      </c>
      <c r="U7" s="47">
        <v>3700</v>
      </c>
    </row>
    <row r="8" spans="1:21" ht="15" thickBot="1" x14ac:dyDescent="0.4">
      <c r="A8" s="104"/>
      <c r="B8" s="147">
        <v>228105</v>
      </c>
      <c r="C8" s="147">
        <v>260770</v>
      </c>
      <c r="D8" s="147">
        <v>259994</v>
      </c>
      <c r="E8" s="147">
        <v>215037</v>
      </c>
      <c r="F8" s="148">
        <v>215037</v>
      </c>
      <c r="G8" s="147">
        <v>253360</v>
      </c>
      <c r="H8" s="147">
        <v>248554</v>
      </c>
      <c r="I8" s="147">
        <v>195807</v>
      </c>
      <c r="J8" s="147">
        <v>197287</v>
      </c>
      <c r="K8" s="148">
        <v>197287</v>
      </c>
      <c r="L8" s="147">
        <v>196296</v>
      </c>
      <c r="M8" s="147">
        <v>194017</v>
      </c>
      <c r="N8" s="147">
        <v>189572</v>
      </c>
      <c r="O8" s="147">
        <v>225333</v>
      </c>
      <c r="P8" s="148">
        <v>225333</v>
      </c>
      <c r="Q8" s="149">
        <v>226297</v>
      </c>
      <c r="R8" s="194">
        <v>251436</v>
      </c>
      <c r="S8" s="194">
        <v>239073</v>
      </c>
      <c r="T8" s="147">
        <v>212495</v>
      </c>
      <c r="U8" s="148">
        <v>212495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dimension ref="A1:U41"/>
  <sheetViews>
    <sheetView showGridLines="0" zoomScale="80" zoomScaleNormal="80" workbookViewId="0"/>
  </sheetViews>
  <sheetFormatPr defaultRowHeight="14.5" x14ac:dyDescent="0.35"/>
  <cols>
    <col min="1" max="1" width="69.7265625" customWidth="1"/>
    <col min="2" max="10" width="10.26953125" customWidth="1"/>
    <col min="11" max="11" width="13.453125" bestFit="1" customWidth="1"/>
    <col min="12" max="12" width="10.26953125" bestFit="1" customWidth="1"/>
    <col min="13" max="15" width="10.26953125" customWidth="1"/>
    <col min="16" max="16" width="11.453125" customWidth="1"/>
    <col min="17" max="19" width="10.26953125" bestFit="1" customWidth="1"/>
    <col min="20" max="20" width="11.1796875" customWidth="1"/>
    <col min="21" max="21" width="11.453125" customWidth="1"/>
  </cols>
  <sheetData>
    <row r="1" spans="1:21" ht="18.5" x14ac:dyDescent="0.45">
      <c r="A1" s="2" t="s">
        <v>18</v>
      </c>
    </row>
    <row r="2" spans="1:21" x14ac:dyDescent="0.35">
      <c r="A2" s="6" t="s">
        <v>151</v>
      </c>
    </row>
    <row r="3" spans="1:21" x14ac:dyDescent="0.35">
      <c r="A3" t="s">
        <v>46</v>
      </c>
    </row>
    <row r="5" spans="1:21" x14ac:dyDescent="0.35">
      <c r="B5" s="56" t="s">
        <v>177</v>
      </c>
      <c r="C5" s="56" t="s">
        <v>178</v>
      </c>
      <c r="D5" s="56" t="s">
        <v>179</v>
      </c>
      <c r="E5" s="56" t="s">
        <v>180</v>
      </c>
      <c r="F5" s="58" t="s">
        <v>181</v>
      </c>
      <c r="G5" s="56" t="s">
        <v>115</v>
      </c>
      <c r="H5" s="56" t="s">
        <v>114</v>
      </c>
      <c r="I5" s="56" t="s">
        <v>112</v>
      </c>
      <c r="J5" s="56" t="s">
        <v>116</v>
      </c>
      <c r="K5" s="58" t="s">
        <v>106</v>
      </c>
      <c r="L5" s="56" t="s">
        <v>17</v>
      </c>
      <c r="M5" s="56" t="s">
        <v>113</v>
      </c>
      <c r="N5" s="56" t="s">
        <v>111</v>
      </c>
      <c r="O5" s="56" t="s">
        <v>117</v>
      </c>
      <c r="P5" s="58" t="s">
        <v>105</v>
      </c>
      <c r="Q5" s="56" t="s">
        <v>11</v>
      </c>
      <c r="R5" s="56" t="s">
        <v>351</v>
      </c>
      <c r="S5" s="56" t="s">
        <v>376</v>
      </c>
      <c r="T5" s="56" t="s">
        <v>385</v>
      </c>
      <c r="U5" s="58" t="s">
        <v>386</v>
      </c>
    </row>
    <row r="6" spans="1:21" x14ac:dyDescent="0.35">
      <c r="A6" t="s">
        <v>152</v>
      </c>
      <c r="B6" s="11">
        <v>16149</v>
      </c>
      <c r="C6" s="11">
        <v>8507</v>
      </c>
      <c r="D6" s="11">
        <v>-1085</v>
      </c>
      <c r="E6" s="11">
        <v>34127</v>
      </c>
      <c r="F6" s="46">
        <v>57698</v>
      </c>
      <c r="G6" s="11">
        <v>-67239</v>
      </c>
      <c r="H6" s="11">
        <v>-74050</v>
      </c>
      <c r="I6" s="11">
        <v>-24912</v>
      </c>
      <c r="J6" s="11">
        <v>8465</v>
      </c>
      <c r="K6" s="46">
        <v>-157736</v>
      </c>
      <c r="L6" s="11">
        <v>7033</v>
      </c>
      <c r="M6" s="11">
        <v>2587</v>
      </c>
      <c r="N6" s="11">
        <v>-15415</v>
      </c>
      <c r="O6" s="11">
        <v>-8691</v>
      </c>
      <c r="P6" s="46">
        <v>-14484</v>
      </c>
      <c r="Q6" s="11">
        <v>-28068</v>
      </c>
      <c r="R6" s="75">
        <v>-56740</v>
      </c>
      <c r="S6" s="75">
        <v>-42595</v>
      </c>
      <c r="T6" s="11">
        <v>-150360</v>
      </c>
      <c r="U6" s="46">
        <v>-277763</v>
      </c>
    </row>
    <row r="7" spans="1:21" x14ac:dyDescent="0.35">
      <c r="A7" t="s">
        <v>153</v>
      </c>
      <c r="F7" s="50"/>
      <c r="K7" s="50"/>
      <c r="P7" s="50"/>
      <c r="U7" s="50"/>
    </row>
    <row r="8" spans="1:21" x14ac:dyDescent="0.35">
      <c r="A8" s="31" t="s">
        <v>154</v>
      </c>
      <c r="B8" s="14">
        <v>7655</v>
      </c>
      <c r="C8" s="14">
        <v>5869</v>
      </c>
      <c r="D8" s="14">
        <v>2355</v>
      </c>
      <c r="E8" s="14">
        <v>26118</v>
      </c>
      <c r="F8" s="47">
        <v>41997</v>
      </c>
      <c r="G8" s="14">
        <v>4578</v>
      </c>
      <c r="H8" s="14">
        <v>-12907</v>
      </c>
      <c r="I8" s="14">
        <v>-3014</v>
      </c>
      <c r="J8" s="14">
        <v>12987</v>
      </c>
      <c r="K8" s="47">
        <v>1644</v>
      </c>
      <c r="L8" s="14">
        <v>7586</v>
      </c>
      <c r="M8" s="14">
        <v>8040</v>
      </c>
      <c r="N8" s="14">
        <v>-5004</v>
      </c>
      <c r="O8" s="14">
        <v>-1066</v>
      </c>
      <c r="P8" s="47">
        <v>9556</v>
      </c>
      <c r="Q8" s="14">
        <v>-8745</v>
      </c>
      <c r="R8" s="94">
        <v>-17595</v>
      </c>
      <c r="S8" s="94">
        <v>-10133</v>
      </c>
      <c r="T8" s="14">
        <v>-10948</v>
      </c>
      <c r="U8" s="47">
        <v>-47421</v>
      </c>
    </row>
    <row r="9" spans="1:21" x14ac:dyDescent="0.35">
      <c r="A9" s="31" t="s">
        <v>170</v>
      </c>
      <c r="B9" s="14">
        <v>18057</v>
      </c>
      <c r="C9" s="14">
        <v>24967</v>
      </c>
      <c r="D9" s="14">
        <v>19030</v>
      </c>
      <c r="E9" s="14">
        <v>11301</v>
      </c>
      <c r="F9" s="47">
        <v>73355</v>
      </c>
      <c r="G9" s="14">
        <v>37135</v>
      </c>
      <c r="H9" s="14">
        <v>16890</v>
      </c>
      <c r="I9" s="14">
        <v>15273</v>
      </c>
      <c r="J9" s="14">
        <v>14571</v>
      </c>
      <c r="K9" s="47">
        <v>83870</v>
      </c>
      <c r="L9" s="14">
        <v>10123</v>
      </c>
      <c r="M9" s="14">
        <v>13930</v>
      </c>
      <c r="N9" s="14">
        <v>15624</v>
      </c>
      <c r="O9" s="14">
        <v>-641</v>
      </c>
      <c r="P9" s="47">
        <v>39036</v>
      </c>
      <c r="Q9" s="14">
        <v>-9344</v>
      </c>
      <c r="R9" s="94">
        <v>9130</v>
      </c>
      <c r="S9" s="94">
        <v>12274</v>
      </c>
      <c r="T9" s="14">
        <v>24673</v>
      </c>
      <c r="U9" s="47">
        <v>36734</v>
      </c>
    </row>
    <row r="10" spans="1:21" x14ac:dyDescent="0.35">
      <c r="A10" s="31" t="s">
        <v>155</v>
      </c>
      <c r="B10" s="14">
        <v>18981</v>
      </c>
      <c r="C10" s="14">
        <v>22399</v>
      </c>
      <c r="D10" s="14">
        <v>32055</v>
      </c>
      <c r="E10" s="14">
        <v>31134</v>
      </c>
      <c r="F10" s="47">
        <v>104570</v>
      </c>
      <c r="G10" s="14">
        <v>30140</v>
      </c>
      <c r="H10" s="14">
        <v>28146</v>
      </c>
      <c r="I10" s="14">
        <v>26374</v>
      </c>
      <c r="J10" s="14">
        <v>26126</v>
      </c>
      <c r="K10" s="47">
        <v>110786</v>
      </c>
      <c r="L10" s="14">
        <v>24564</v>
      </c>
      <c r="M10" s="14">
        <v>23503</v>
      </c>
      <c r="N10" s="14">
        <v>23970</v>
      </c>
      <c r="O10" s="14">
        <v>25117</v>
      </c>
      <c r="P10" s="47">
        <v>97154</v>
      </c>
      <c r="Q10" s="14">
        <v>23351</v>
      </c>
      <c r="R10" s="94">
        <v>20282</v>
      </c>
      <c r="S10" s="94">
        <v>22282</v>
      </c>
      <c r="T10" s="14">
        <v>22580</v>
      </c>
      <c r="U10" s="47">
        <v>88495</v>
      </c>
    </row>
    <row r="11" spans="1:21" x14ac:dyDescent="0.35">
      <c r="A11" s="31" t="s">
        <v>156</v>
      </c>
      <c r="B11" s="14">
        <v>-20</v>
      </c>
      <c r="C11" s="14">
        <v>15</v>
      </c>
      <c r="D11" s="14">
        <v>-93</v>
      </c>
      <c r="E11" s="14">
        <v>52</v>
      </c>
      <c r="F11" s="47">
        <v>-46</v>
      </c>
      <c r="G11" s="14">
        <v>163</v>
      </c>
      <c r="H11" s="14">
        <v>229</v>
      </c>
      <c r="I11" s="14">
        <v>-191</v>
      </c>
      <c r="J11" s="14">
        <v>-257</v>
      </c>
      <c r="K11" s="47">
        <v>-56</v>
      </c>
      <c r="L11" s="14">
        <v>-355</v>
      </c>
      <c r="M11" s="14">
        <v>10</v>
      </c>
      <c r="N11" s="14">
        <v>642</v>
      </c>
      <c r="O11" s="14">
        <v>-186</v>
      </c>
      <c r="P11" s="47">
        <v>112</v>
      </c>
      <c r="Q11" s="14">
        <v>-373</v>
      </c>
      <c r="R11" s="94">
        <v>-58</v>
      </c>
      <c r="S11" s="94">
        <v>-544</v>
      </c>
      <c r="T11" s="14">
        <v>410</v>
      </c>
      <c r="U11" s="47">
        <v>-565</v>
      </c>
    </row>
    <row r="12" spans="1:21" x14ac:dyDescent="0.35">
      <c r="A12" s="31" t="s">
        <v>71</v>
      </c>
      <c r="B12" s="14">
        <v>44</v>
      </c>
      <c r="C12" s="14">
        <v>-800</v>
      </c>
      <c r="D12" s="14">
        <v>1432</v>
      </c>
      <c r="E12" s="14">
        <v>273</v>
      </c>
      <c r="F12" s="47">
        <v>949</v>
      </c>
      <c r="G12" s="14">
        <v>1970</v>
      </c>
      <c r="H12" s="14">
        <v>-275</v>
      </c>
      <c r="I12" s="14">
        <v>7</v>
      </c>
      <c r="J12" s="14">
        <v>-1584</v>
      </c>
      <c r="K12" s="47">
        <v>118</v>
      </c>
      <c r="L12" s="14">
        <v>-438</v>
      </c>
      <c r="M12" s="14">
        <v>-264</v>
      </c>
      <c r="N12" s="14">
        <v>736</v>
      </c>
      <c r="O12" s="14">
        <v>647</v>
      </c>
      <c r="P12" s="47">
        <v>681</v>
      </c>
      <c r="Q12" s="14">
        <v>952</v>
      </c>
      <c r="R12" s="94">
        <v>0</v>
      </c>
      <c r="S12" s="94">
        <v>0</v>
      </c>
      <c r="T12" s="14">
        <v>0</v>
      </c>
      <c r="U12" s="47">
        <v>952</v>
      </c>
    </row>
    <row r="13" spans="1:21" ht="29" x14ac:dyDescent="0.35">
      <c r="A13" s="68" t="s">
        <v>157</v>
      </c>
      <c r="B13" s="14">
        <v>-935</v>
      </c>
      <c r="C13" s="14">
        <v>-2358</v>
      </c>
      <c r="D13" s="14">
        <v>4993</v>
      </c>
      <c r="E13" s="14">
        <v>-1640</v>
      </c>
      <c r="F13" s="47">
        <v>60</v>
      </c>
      <c r="G13" s="14">
        <v>-43</v>
      </c>
      <c r="H13" s="14">
        <v>-2163</v>
      </c>
      <c r="I13" s="14">
        <v>-3609</v>
      </c>
      <c r="J13" s="14">
        <v>-3237</v>
      </c>
      <c r="K13" s="47">
        <v>-9052</v>
      </c>
      <c r="L13" s="14">
        <v>2529</v>
      </c>
      <c r="M13" s="14">
        <v>2107</v>
      </c>
      <c r="N13" s="14">
        <v>1356</v>
      </c>
      <c r="O13" s="14">
        <v>5799</v>
      </c>
      <c r="P13" s="47">
        <v>11791</v>
      </c>
      <c r="Q13" s="14">
        <v>4768</v>
      </c>
      <c r="R13" s="94">
        <v>1045</v>
      </c>
      <c r="S13" s="94">
        <v>-2481</v>
      </c>
      <c r="T13" s="14">
        <v>-3929</v>
      </c>
      <c r="U13" s="47">
        <v>-598</v>
      </c>
    </row>
    <row r="14" spans="1:21" x14ac:dyDescent="0.35">
      <c r="A14" s="31" t="s">
        <v>171</v>
      </c>
      <c r="B14" s="14">
        <v>5</v>
      </c>
      <c r="C14" s="14">
        <v>13338</v>
      </c>
      <c r="D14" s="14">
        <v>342</v>
      </c>
      <c r="E14" s="14">
        <v>-616</v>
      </c>
      <c r="F14" s="47">
        <v>13069</v>
      </c>
      <c r="G14" s="14">
        <v>0</v>
      </c>
      <c r="H14" s="14">
        <v>1231</v>
      </c>
      <c r="I14" s="14">
        <v>0</v>
      </c>
      <c r="J14" s="14">
        <v>165</v>
      </c>
      <c r="K14" s="47">
        <v>1396</v>
      </c>
      <c r="L14" s="14">
        <v>0</v>
      </c>
      <c r="M14" s="14">
        <v>0</v>
      </c>
      <c r="N14" s="14">
        <v>0</v>
      </c>
      <c r="O14" s="14">
        <v>-106</v>
      </c>
      <c r="P14" s="47">
        <v>-106</v>
      </c>
      <c r="Q14" s="14">
        <v>0</v>
      </c>
      <c r="R14" s="94">
        <v>0</v>
      </c>
      <c r="S14" s="94">
        <v>0</v>
      </c>
      <c r="T14" s="14">
        <v>0</v>
      </c>
      <c r="U14" s="47">
        <v>0</v>
      </c>
    </row>
    <row r="15" spans="1:21" x14ac:dyDescent="0.35">
      <c r="A15" s="31" t="s">
        <v>172</v>
      </c>
      <c r="B15" s="14">
        <v>0</v>
      </c>
      <c r="C15" s="14">
        <v>0</v>
      </c>
      <c r="D15" s="14">
        <v>-1671</v>
      </c>
      <c r="E15" s="14">
        <v>70</v>
      </c>
      <c r="F15" s="47">
        <v>-1601</v>
      </c>
      <c r="G15" s="14">
        <v>-463</v>
      </c>
      <c r="H15" s="14">
        <v>48</v>
      </c>
      <c r="I15" s="14">
        <v>0</v>
      </c>
      <c r="J15" s="14">
        <v>7</v>
      </c>
      <c r="K15" s="47">
        <v>-408</v>
      </c>
      <c r="L15" s="14">
        <v>0</v>
      </c>
      <c r="M15" s="14">
        <v>0</v>
      </c>
      <c r="N15" s="14">
        <v>0</v>
      </c>
      <c r="O15" s="14">
        <v>0</v>
      </c>
      <c r="P15" s="47">
        <v>0</v>
      </c>
      <c r="Q15" s="14">
        <v>0</v>
      </c>
      <c r="R15" s="94">
        <v>7000</v>
      </c>
      <c r="S15" s="94">
        <v>0</v>
      </c>
      <c r="T15" s="14">
        <v>0</v>
      </c>
      <c r="U15" s="47">
        <v>7000</v>
      </c>
    </row>
    <row r="16" spans="1:21" ht="29" x14ac:dyDescent="0.35">
      <c r="A16" s="68" t="s">
        <v>182</v>
      </c>
      <c r="B16" s="14">
        <v>0</v>
      </c>
      <c r="C16" s="14">
        <v>8690</v>
      </c>
      <c r="D16" s="14">
        <v>20158</v>
      </c>
      <c r="E16" s="14">
        <v>2156</v>
      </c>
      <c r="F16" s="47">
        <v>31004</v>
      </c>
      <c r="G16" s="14">
        <v>0</v>
      </c>
      <c r="H16" s="14">
        <v>0</v>
      </c>
      <c r="I16" s="14">
        <v>0</v>
      </c>
      <c r="J16" s="14">
        <v>0</v>
      </c>
      <c r="K16" s="47">
        <v>0</v>
      </c>
      <c r="L16" s="14">
        <v>0</v>
      </c>
      <c r="M16" s="14">
        <v>0</v>
      </c>
      <c r="N16" s="14">
        <v>0</v>
      </c>
      <c r="O16" s="14">
        <v>0</v>
      </c>
      <c r="P16" s="47">
        <v>0</v>
      </c>
      <c r="Q16" s="14">
        <v>0</v>
      </c>
      <c r="R16" s="94">
        <v>0</v>
      </c>
      <c r="S16" s="94">
        <v>0</v>
      </c>
      <c r="T16" s="14">
        <v>0</v>
      </c>
      <c r="U16" s="47">
        <v>0</v>
      </c>
    </row>
    <row r="17" spans="1:21" x14ac:dyDescent="0.35">
      <c r="A17" s="31" t="s">
        <v>173</v>
      </c>
      <c r="B17" s="14">
        <v>-53</v>
      </c>
      <c r="C17" s="14">
        <v>430</v>
      </c>
      <c r="D17" s="14">
        <v>-800</v>
      </c>
      <c r="E17" s="14">
        <v>-203</v>
      </c>
      <c r="F17" s="47">
        <v>-626</v>
      </c>
      <c r="G17" s="14">
        <v>-940</v>
      </c>
      <c r="H17" s="14">
        <v>-529</v>
      </c>
      <c r="I17" s="14">
        <v>303</v>
      </c>
      <c r="J17" s="14">
        <v>641</v>
      </c>
      <c r="K17" s="47">
        <v>-526</v>
      </c>
      <c r="L17" s="14">
        <v>447</v>
      </c>
      <c r="M17" s="14">
        <v>91</v>
      </c>
      <c r="N17" s="14">
        <v>-653</v>
      </c>
      <c r="O17" s="14">
        <v>-597</v>
      </c>
      <c r="P17" s="47">
        <v>-712</v>
      </c>
      <c r="Q17" s="14">
        <v>-275</v>
      </c>
      <c r="R17" s="94">
        <v>0</v>
      </c>
      <c r="S17" s="94">
        <v>0</v>
      </c>
      <c r="T17" s="14">
        <v>0</v>
      </c>
      <c r="U17" s="47">
        <v>-275</v>
      </c>
    </row>
    <row r="18" spans="1:21" x14ac:dyDescent="0.35">
      <c r="A18" s="31" t="s">
        <v>166</v>
      </c>
      <c r="B18" s="14">
        <v>419</v>
      </c>
      <c r="C18" s="14">
        <v>558</v>
      </c>
      <c r="D18" s="14">
        <v>152</v>
      </c>
      <c r="E18" s="14">
        <v>437</v>
      </c>
      <c r="F18" s="47">
        <v>1566</v>
      </c>
      <c r="G18" s="14">
        <v>14</v>
      </c>
      <c r="H18" s="14">
        <v>551</v>
      </c>
      <c r="I18" s="14">
        <v>597</v>
      </c>
      <c r="J18" s="14">
        <v>608</v>
      </c>
      <c r="K18" s="47">
        <v>1770</v>
      </c>
      <c r="L18" s="14">
        <v>650</v>
      </c>
      <c r="M18" s="14">
        <v>502</v>
      </c>
      <c r="N18" s="14">
        <v>293</v>
      </c>
      <c r="O18" s="14">
        <v>293</v>
      </c>
      <c r="P18" s="47">
        <v>1738</v>
      </c>
      <c r="Q18" s="14">
        <v>285</v>
      </c>
      <c r="R18" s="94">
        <v>243</v>
      </c>
      <c r="S18" s="94">
        <v>421</v>
      </c>
      <c r="T18" s="14">
        <v>397</v>
      </c>
      <c r="U18" s="47">
        <v>1346</v>
      </c>
    </row>
    <row r="19" spans="1:21" x14ac:dyDescent="0.35">
      <c r="A19" s="31" t="s">
        <v>167</v>
      </c>
      <c r="B19" s="14">
        <v>0</v>
      </c>
      <c r="C19" s="14"/>
      <c r="D19" s="14">
        <v>0</v>
      </c>
      <c r="E19" s="14">
        <v>0</v>
      </c>
      <c r="F19" s="47">
        <v>0</v>
      </c>
      <c r="G19" s="14">
        <v>0</v>
      </c>
      <c r="H19" s="14">
        <v>0</v>
      </c>
      <c r="I19" s="14">
        <v>0</v>
      </c>
      <c r="J19" s="14">
        <v>0</v>
      </c>
      <c r="K19" s="47">
        <v>0</v>
      </c>
      <c r="L19" s="14">
        <v>0</v>
      </c>
      <c r="M19" s="14">
        <v>718</v>
      </c>
      <c r="N19" s="14">
        <v>0</v>
      </c>
      <c r="O19" s="14">
        <v>0</v>
      </c>
      <c r="P19" s="47">
        <v>718</v>
      </c>
      <c r="Q19" s="94">
        <v>411</v>
      </c>
      <c r="R19" s="94">
        <v>7913</v>
      </c>
      <c r="S19" s="94">
        <v>0</v>
      </c>
      <c r="T19" s="94">
        <v>164</v>
      </c>
      <c r="U19" s="47">
        <v>8489</v>
      </c>
    </row>
    <row r="20" spans="1:21" x14ac:dyDescent="0.35">
      <c r="A20" s="31" t="s">
        <v>382</v>
      </c>
      <c r="B20" s="14">
        <v>0</v>
      </c>
      <c r="C20" s="14">
        <v>0</v>
      </c>
      <c r="D20" s="14">
        <v>0</v>
      </c>
      <c r="E20" s="14">
        <v>0</v>
      </c>
      <c r="F20" s="47">
        <v>0</v>
      </c>
      <c r="G20" s="14">
        <v>0</v>
      </c>
      <c r="H20" s="14">
        <v>0</v>
      </c>
      <c r="I20" s="14">
        <v>0</v>
      </c>
      <c r="J20" s="14">
        <v>0</v>
      </c>
      <c r="K20" s="47">
        <v>0</v>
      </c>
      <c r="L20" s="14">
        <v>0</v>
      </c>
      <c r="M20" s="14">
        <v>0</v>
      </c>
      <c r="N20" s="14">
        <v>0</v>
      </c>
      <c r="O20" s="14">
        <v>0</v>
      </c>
      <c r="P20" s="47">
        <v>0</v>
      </c>
      <c r="Q20" s="14">
        <v>0</v>
      </c>
      <c r="R20" s="94">
        <v>0</v>
      </c>
      <c r="S20" s="94">
        <v>2054</v>
      </c>
      <c r="T20" s="14">
        <v>1708</v>
      </c>
      <c r="U20" s="47">
        <v>3761</v>
      </c>
    </row>
    <row r="21" spans="1:21" x14ac:dyDescent="0.35">
      <c r="A21" s="31" t="s">
        <v>183</v>
      </c>
      <c r="B21" s="14">
        <v>0</v>
      </c>
      <c r="C21" s="14">
        <v>-4287</v>
      </c>
      <c r="D21" s="14">
        <v>0</v>
      </c>
      <c r="E21" s="14">
        <v>0</v>
      </c>
      <c r="F21" s="47">
        <v>-4287</v>
      </c>
      <c r="G21" s="14">
        <v>0</v>
      </c>
      <c r="H21" s="14">
        <v>0</v>
      </c>
      <c r="I21" s="14">
        <v>0</v>
      </c>
      <c r="J21" s="14">
        <v>0</v>
      </c>
      <c r="K21" s="47">
        <v>0</v>
      </c>
      <c r="L21" s="14">
        <v>0</v>
      </c>
      <c r="M21" s="14">
        <v>0</v>
      </c>
      <c r="N21" s="14">
        <v>0</v>
      </c>
      <c r="O21" s="14">
        <v>0</v>
      </c>
      <c r="P21" s="47">
        <v>0</v>
      </c>
      <c r="Q21" s="14">
        <v>0</v>
      </c>
      <c r="R21" s="94">
        <v>0</v>
      </c>
      <c r="S21" s="94">
        <v>0</v>
      </c>
      <c r="T21" s="14">
        <v>0</v>
      </c>
      <c r="U21" s="47"/>
    </row>
    <row r="22" spans="1:21" x14ac:dyDescent="0.35">
      <c r="A22" s="31" t="s">
        <v>168</v>
      </c>
      <c r="B22" s="14">
        <v>0</v>
      </c>
      <c r="C22" s="14">
        <v>3794</v>
      </c>
      <c r="D22" s="14">
        <v>0</v>
      </c>
      <c r="E22" s="14">
        <v>300</v>
      </c>
      <c r="F22" s="47">
        <v>4094</v>
      </c>
      <c r="G22" s="14">
        <v>-56</v>
      </c>
      <c r="H22" s="14">
        <v>-30</v>
      </c>
      <c r="I22" s="14">
        <v>233</v>
      </c>
      <c r="J22" s="14">
        <v>37</v>
      </c>
      <c r="K22" s="47">
        <v>184</v>
      </c>
      <c r="L22" s="14">
        <v>40</v>
      </c>
      <c r="M22" s="14">
        <v>0</v>
      </c>
      <c r="N22" s="14">
        <v>0</v>
      </c>
      <c r="O22" s="14">
        <v>1996</v>
      </c>
      <c r="P22" s="47">
        <v>2036</v>
      </c>
      <c r="Q22" s="14">
        <v>0</v>
      </c>
      <c r="R22" s="94">
        <v>0</v>
      </c>
      <c r="S22" s="94">
        <v>0</v>
      </c>
      <c r="T22" s="14">
        <v>0</v>
      </c>
      <c r="U22" s="47">
        <v>0</v>
      </c>
    </row>
    <row r="23" spans="1:21" x14ac:dyDescent="0.35">
      <c r="A23" s="31" t="s">
        <v>174</v>
      </c>
      <c r="B23" s="14">
        <v>0</v>
      </c>
      <c r="C23" s="14">
        <v>0</v>
      </c>
      <c r="D23" s="14">
        <v>0</v>
      </c>
      <c r="E23" s="14">
        <v>0</v>
      </c>
      <c r="F23" s="47">
        <v>0</v>
      </c>
      <c r="G23" s="14">
        <v>0</v>
      </c>
      <c r="H23" s="14">
        <v>17557</v>
      </c>
      <c r="I23" s="14">
        <v>24392</v>
      </c>
      <c r="J23" s="14">
        <v>5413</v>
      </c>
      <c r="K23" s="47">
        <v>47362</v>
      </c>
      <c r="L23" s="14">
        <v>289</v>
      </c>
      <c r="M23" s="14">
        <v>465</v>
      </c>
      <c r="N23" s="14">
        <v>279</v>
      </c>
      <c r="O23" s="14">
        <v>2926</v>
      </c>
      <c r="P23" s="47">
        <v>3959</v>
      </c>
      <c r="Q23" s="14">
        <v>0</v>
      </c>
      <c r="R23" s="94">
        <v>0</v>
      </c>
      <c r="S23" s="94">
        <v>0</v>
      </c>
      <c r="T23" s="14">
        <v>0</v>
      </c>
      <c r="U23" s="47">
        <v>0</v>
      </c>
    </row>
    <row r="24" spans="1:21" x14ac:dyDescent="0.35">
      <c r="A24" s="31" t="s">
        <v>175</v>
      </c>
      <c r="B24" s="14">
        <v>0</v>
      </c>
      <c r="C24" s="14">
        <v>0</v>
      </c>
      <c r="D24" s="14">
        <v>0</v>
      </c>
      <c r="E24" s="14">
        <v>0</v>
      </c>
      <c r="F24" s="47">
        <v>0</v>
      </c>
      <c r="G24" s="14">
        <v>0</v>
      </c>
      <c r="H24" s="14">
        <v>0</v>
      </c>
      <c r="I24" s="14">
        <v>0</v>
      </c>
      <c r="J24" s="14">
        <v>0</v>
      </c>
      <c r="K24" s="47">
        <v>0</v>
      </c>
      <c r="L24" s="14">
        <v>0</v>
      </c>
      <c r="M24" s="14">
        <v>0</v>
      </c>
      <c r="N24" s="14">
        <v>0</v>
      </c>
      <c r="O24" s="14">
        <v>1234</v>
      </c>
      <c r="P24" s="47">
        <v>1234</v>
      </c>
      <c r="Q24" s="14">
        <v>0</v>
      </c>
      <c r="R24" s="94">
        <v>0</v>
      </c>
      <c r="S24" s="94">
        <v>-659</v>
      </c>
      <c r="T24" s="14">
        <v>-938</v>
      </c>
      <c r="U24" s="47">
        <v>-1597</v>
      </c>
    </row>
    <row r="25" spans="1:21" x14ac:dyDescent="0.35">
      <c r="A25" s="31" t="s">
        <v>110</v>
      </c>
      <c r="B25" s="14">
        <v>0</v>
      </c>
      <c r="C25" s="14">
        <v>0</v>
      </c>
      <c r="D25" s="14">
        <v>0</v>
      </c>
      <c r="E25" s="14">
        <v>0</v>
      </c>
      <c r="F25" s="47">
        <v>0</v>
      </c>
      <c r="G25" s="14">
        <v>50790</v>
      </c>
      <c r="H25" s="14">
        <v>0</v>
      </c>
      <c r="I25" s="14">
        <v>0</v>
      </c>
      <c r="J25" s="14">
        <v>0</v>
      </c>
      <c r="K25" s="47">
        <v>50790</v>
      </c>
      <c r="L25" s="14">
        <v>0</v>
      </c>
      <c r="M25" s="14">
        <v>0</v>
      </c>
      <c r="N25" s="14">
        <v>0</v>
      </c>
      <c r="O25" s="14">
        <v>0</v>
      </c>
      <c r="P25" s="47">
        <v>0</v>
      </c>
      <c r="Q25" s="14">
        <v>0</v>
      </c>
      <c r="R25" s="94">
        <v>0</v>
      </c>
      <c r="S25" s="94">
        <v>0</v>
      </c>
      <c r="T25" s="14">
        <v>103900</v>
      </c>
      <c r="U25" s="47">
        <v>103900</v>
      </c>
    </row>
    <row r="26" spans="1:21" x14ac:dyDescent="0.35">
      <c r="A26" s="31" t="s">
        <v>169</v>
      </c>
      <c r="B26" s="14">
        <v>0</v>
      </c>
      <c r="C26" s="14">
        <v>0</v>
      </c>
      <c r="D26" s="14">
        <v>0</v>
      </c>
      <c r="E26" s="14">
        <v>364</v>
      </c>
      <c r="F26" s="47">
        <v>365</v>
      </c>
      <c r="G26" s="14">
        <v>22</v>
      </c>
      <c r="H26" s="14">
        <v>1075</v>
      </c>
      <c r="I26" s="14">
        <v>25432</v>
      </c>
      <c r="J26" s="14">
        <v>1014</v>
      </c>
      <c r="K26" s="47">
        <v>27544</v>
      </c>
      <c r="L26" s="14">
        <v>2372</v>
      </c>
      <c r="M26" s="14">
        <v>167</v>
      </c>
      <c r="N26" s="14">
        <v>9502</v>
      </c>
      <c r="O26" s="14">
        <v>-571</v>
      </c>
      <c r="P26" s="47">
        <v>11468</v>
      </c>
      <c r="Q26" s="14">
        <v>96</v>
      </c>
      <c r="R26" s="94">
        <v>7435</v>
      </c>
      <c r="S26" s="94">
        <v>3672</v>
      </c>
      <c r="T26" s="14">
        <v>7240</v>
      </c>
      <c r="U26" s="47">
        <v>18443</v>
      </c>
    </row>
    <row r="27" spans="1:21" x14ac:dyDescent="0.35">
      <c r="A27" t="s">
        <v>158</v>
      </c>
      <c r="B27" s="57">
        <v>60302</v>
      </c>
      <c r="C27" s="57">
        <v>81122</v>
      </c>
      <c r="D27" s="57">
        <v>76868</v>
      </c>
      <c r="E27" s="57">
        <v>103875</v>
      </c>
      <c r="F27" s="59">
        <v>322167</v>
      </c>
      <c r="G27" s="57">
        <v>56071</v>
      </c>
      <c r="H27" s="57">
        <v>-24227</v>
      </c>
      <c r="I27" s="57">
        <v>60885</v>
      </c>
      <c r="J27" s="57">
        <v>64956</v>
      </c>
      <c r="K27" s="59">
        <v>157686</v>
      </c>
      <c r="L27" s="57">
        <v>54840</v>
      </c>
      <c r="M27" s="57">
        <v>51856</v>
      </c>
      <c r="N27" s="57">
        <v>31330</v>
      </c>
      <c r="O27" s="57">
        <v>26154</v>
      </c>
      <c r="P27" s="59">
        <v>164181</v>
      </c>
      <c r="Q27" s="57">
        <v>-16942</v>
      </c>
      <c r="R27" s="186">
        <v>-21345</v>
      </c>
      <c r="S27" s="186">
        <v>-15709</v>
      </c>
      <c r="T27" s="57">
        <v>-5103</v>
      </c>
      <c r="U27" s="59">
        <v>-59099</v>
      </c>
    </row>
    <row r="28" spans="1:21" x14ac:dyDescent="0.35">
      <c r="A28" s="31" t="s">
        <v>159</v>
      </c>
      <c r="B28" s="14">
        <v>-10954</v>
      </c>
      <c r="C28" s="14">
        <v>-14410</v>
      </c>
      <c r="D28" s="14">
        <v>-16700</v>
      </c>
      <c r="E28" s="14">
        <v>-19921</v>
      </c>
      <c r="F28" s="47">
        <v>-61985</v>
      </c>
      <c r="G28" s="14">
        <v>-17587</v>
      </c>
      <c r="H28" s="14">
        <v>-17420</v>
      </c>
      <c r="I28" s="14">
        <v>-17768</v>
      </c>
      <c r="J28" s="14">
        <v>-17558</v>
      </c>
      <c r="K28" s="47">
        <v>-70333</v>
      </c>
      <c r="L28" s="14">
        <v>-16364</v>
      </c>
      <c r="M28" s="14">
        <v>-15253</v>
      </c>
      <c r="N28" s="14">
        <v>-15786</v>
      </c>
      <c r="O28" s="14">
        <v>-16965</v>
      </c>
      <c r="P28" s="47">
        <v>-64368</v>
      </c>
      <c r="Q28" s="14">
        <v>-15212</v>
      </c>
      <c r="R28" s="94">
        <v>-12346</v>
      </c>
      <c r="S28" s="94">
        <v>-14571</v>
      </c>
      <c r="T28" s="14">
        <v>-14884</v>
      </c>
      <c r="U28" s="47">
        <v>-57013</v>
      </c>
    </row>
    <row r="29" spans="1:21" x14ac:dyDescent="0.35">
      <c r="A29" s="31" t="s">
        <v>160</v>
      </c>
      <c r="B29" s="14">
        <v>-15297.88</v>
      </c>
      <c r="C29" s="14">
        <v>-20680.72</v>
      </c>
      <c r="D29" s="14">
        <v>-18652.079999999998</v>
      </c>
      <c r="E29" s="14">
        <v>-26025.74</v>
      </c>
      <c r="F29" s="47">
        <v>-80656.42</v>
      </c>
      <c r="G29" s="14">
        <v>-11930.039999999999</v>
      </c>
      <c r="H29" s="14">
        <v>12910.57</v>
      </c>
      <c r="I29" s="14">
        <v>-13366.27</v>
      </c>
      <c r="J29" s="14">
        <v>-14693</v>
      </c>
      <c r="K29" s="47">
        <v>-27079</v>
      </c>
      <c r="L29" s="14">
        <v>-11928</v>
      </c>
      <c r="M29" s="14">
        <v>-11346.93</v>
      </c>
      <c r="N29" s="14">
        <v>-4818.6400000000003</v>
      </c>
      <c r="O29" s="14">
        <v>-2849</v>
      </c>
      <c r="P29" s="47">
        <v>-30942</v>
      </c>
      <c r="Q29" s="14">
        <v>9968</v>
      </c>
      <c r="R29" s="94">
        <v>10444</v>
      </c>
      <c r="S29" s="94">
        <v>9387</v>
      </c>
      <c r="T29" s="14">
        <v>6196</v>
      </c>
      <c r="U29" s="47">
        <v>35995</v>
      </c>
    </row>
    <row r="30" spans="1:21" x14ac:dyDescent="0.35">
      <c r="A30" t="s">
        <v>161</v>
      </c>
      <c r="B30" s="57">
        <v>34050.120000000003</v>
      </c>
      <c r="C30" s="57">
        <v>46031.28</v>
      </c>
      <c r="D30" s="57">
        <v>41515.919999999998</v>
      </c>
      <c r="E30" s="57">
        <v>57928.259999999995</v>
      </c>
      <c r="F30" s="59">
        <v>179525.58000000002</v>
      </c>
      <c r="G30" s="57">
        <v>26553.96</v>
      </c>
      <c r="H30" s="57">
        <v>-28736.43</v>
      </c>
      <c r="I30" s="57">
        <v>29750.73</v>
      </c>
      <c r="J30" s="57">
        <v>32705</v>
      </c>
      <c r="K30" s="59">
        <v>60274</v>
      </c>
      <c r="L30" s="57">
        <v>26548</v>
      </c>
      <c r="M30" s="57">
        <v>25256.07</v>
      </c>
      <c r="N30" s="57">
        <v>10725.36</v>
      </c>
      <c r="O30" s="57">
        <v>6340</v>
      </c>
      <c r="P30" s="59">
        <v>68871</v>
      </c>
      <c r="Q30" s="57">
        <v>-22186</v>
      </c>
      <c r="R30" s="186">
        <v>-23247</v>
      </c>
      <c r="S30" s="186">
        <v>-20893</v>
      </c>
      <c r="T30" s="57">
        <v>-13791</v>
      </c>
      <c r="U30" s="59">
        <v>-80117</v>
      </c>
    </row>
    <row r="31" spans="1:21" ht="37.5" customHeight="1" x14ac:dyDescent="0.35">
      <c r="A31" t="s">
        <v>162</v>
      </c>
      <c r="F31" s="50"/>
      <c r="K31" s="50"/>
      <c r="P31" s="50"/>
      <c r="U31" s="50"/>
    </row>
    <row r="32" spans="1:21" x14ac:dyDescent="0.35">
      <c r="A32" s="31" t="s">
        <v>163</v>
      </c>
      <c r="B32" s="11">
        <v>47012</v>
      </c>
      <c r="C32" s="11">
        <v>61910</v>
      </c>
      <c r="D32" s="11">
        <v>61460</v>
      </c>
      <c r="E32" s="11">
        <v>85715</v>
      </c>
      <c r="F32" s="46">
        <v>256097</v>
      </c>
      <c r="G32" s="11">
        <v>35443</v>
      </c>
      <c r="H32" s="11">
        <v>-32356</v>
      </c>
      <c r="I32" s="11">
        <v>44615</v>
      </c>
      <c r="J32" s="11">
        <v>54264</v>
      </c>
      <c r="K32" s="46">
        <v>101961</v>
      </c>
      <c r="L32" s="11">
        <v>35770</v>
      </c>
      <c r="M32" s="11">
        <v>21297</v>
      </c>
      <c r="N32" s="11">
        <v>2197</v>
      </c>
      <c r="O32" s="11">
        <v>-7711</v>
      </c>
      <c r="P32" s="46">
        <v>51654</v>
      </c>
      <c r="Q32" s="11">
        <v>-39459</v>
      </c>
      <c r="R32" s="75">
        <v>-42380</v>
      </c>
      <c r="S32" s="75">
        <v>-36804</v>
      </c>
      <c r="T32" s="11">
        <v>-30521</v>
      </c>
      <c r="U32" s="46">
        <v>-149164</v>
      </c>
    </row>
    <row r="33" spans="1:21" x14ac:dyDescent="0.35">
      <c r="A33" s="31" t="s">
        <v>164</v>
      </c>
      <c r="B33" s="11">
        <v>17912</v>
      </c>
      <c r="C33" s="11">
        <v>21873</v>
      </c>
      <c r="D33" s="11">
        <v>16374</v>
      </c>
      <c r="E33" s="11">
        <v>18413</v>
      </c>
      <c r="F33" s="46">
        <v>74572</v>
      </c>
      <c r="G33" s="11">
        <v>20937</v>
      </c>
      <c r="H33" s="11">
        <v>12059</v>
      </c>
      <c r="I33" s="11">
        <v>16650</v>
      </c>
      <c r="J33" s="11">
        <v>17104</v>
      </c>
      <c r="K33" s="46">
        <v>66748</v>
      </c>
      <c r="L33" s="11">
        <v>22481</v>
      </c>
      <c r="M33" s="11">
        <v>24936</v>
      </c>
      <c r="N33" s="11">
        <v>26169</v>
      </c>
      <c r="O33" s="11">
        <v>25083</v>
      </c>
      <c r="P33" s="46">
        <v>98669</v>
      </c>
      <c r="Q33" s="11">
        <v>22834</v>
      </c>
      <c r="R33" s="75">
        <v>22256</v>
      </c>
      <c r="S33" s="75">
        <v>18182</v>
      </c>
      <c r="T33" s="11">
        <v>22882</v>
      </c>
      <c r="U33" s="46">
        <v>86154</v>
      </c>
    </row>
    <row r="34" spans="1:21" x14ac:dyDescent="0.35">
      <c r="A34" s="31" t="s">
        <v>165</v>
      </c>
      <c r="B34" s="11">
        <v>-4622</v>
      </c>
      <c r="C34" s="11">
        <v>-2661</v>
      </c>
      <c r="D34" s="11">
        <v>-966</v>
      </c>
      <c r="E34" s="11">
        <v>-254</v>
      </c>
      <c r="F34" s="46">
        <v>-8502</v>
      </c>
      <c r="G34" s="11">
        <v>-308</v>
      </c>
      <c r="H34" s="11">
        <v>-3930</v>
      </c>
      <c r="I34" s="11">
        <v>-380</v>
      </c>
      <c r="J34" s="11">
        <v>-6409</v>
      </c>
      <c r="K34" s="46">
        <v>-11030</v>
      </c>
      <c r="L34" s="11">
        <v>-3511</v>
      </c>
      <c r="M34" s="11">
        <v>5623</v>
      </c>
      <c r="N34" s="11">
        <v>2964</v>
      </c>
      <c r="O34" s="11">
        <v>8782</v>
      </c>
      <c r="P34" s="46">
        <v>13858</v>
      </c>
      <c r="Q34" s="11">
        <v>-317</v>
      </c>
      <c r="R34" s="75">
        <v>-1221</v>
      </c>
      <c r="S34" s="75">
        <v>2913</v>
      </c>
      <c r="T34" s="11">
        <v>2536</v>
      </c>
      <c r="U34" s="46">
        <v>3911</v>
      </c>
    </row>
    <row r="36" spans="1:21" x14ac:dyDescent="0.35">
      <c r="K36" s="53"/>
      <c r="O36" s="53"/>
      <c r="P36" s="11"/>
      <c r="T36" s="53"/>
      <c r="U36" s="11"/>
    </row>
    <row r="37" spans="1:21" x14ac:dyDescent="0.35">
      <c r="H37" s="11"/>
      <c r="K37" s="53"/>
      <c r="O37" s="53"/>
      <c r="P37" s="11"/>
      <c r="T37" s="53"/>
      <c r="U37" s="11"/>
    </row>
    <row r="38" spans="1:21" x14ac:dyDescent="0.35">
      <c r="K38" s="53"/>
      <c r="O38" s="53"/>
      <c r="P38" s="11"/>
      <c r="T38" s="53"/>
      <c r="U38" s="11"/>
    </row>
    <row r="39" spans="1:21" x14ac:dyDescent="0.35">
      <c r="H39" s="53"/>
      <c r="K39" s="53"/>
      <c r="O39" s="53"/>
      <c r="P39" s="11"/>
      <c r="T39" s="53"/>
      <c r="U39" s="11"/>
    </row>
    <row r="40" spans="1:21" x14ac:dyDescent="0.35">
      <c r="H40" s="73"/>
      <c r="K40" s="53"/>
      <c r="O40" s="53"/>
      <c r="P40" s="11"/>
      <c r="T40" s="53"/>
      <c r="U40" s="11"/>
    </row>
    <row r="41" spans="1:21" x14ac:dyDescent="0.35">
      <c r="K41" s="53"/>
      <c r="O41" s="53"/>
      <c r="P41" s="11"/>
      <c r="T41" s="53"/>
      <c r="U41" s="11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4A240E64841853E997D2027DB32" ma:contentTypeVersion="6" ma:contentTypeDescription="Create a new document." ma:contentTypeScope="" ma:versionID="8396e14cb0fb2907e8aa84e4e324678a">
  <xsd:schema xmlns:xsd="http://www.w3.org/2001/XMLSchema" xmlns:xs="http://www.w3.org/2001/XMLSchema" xmlns:p="http://schemas.microsoft.com/office/2006/metadata/properties" xmlns:ns2="3955c05f-ae24-4ac5-a20e-17e4f084dcae" xmlns:ns3="e0ef2b32-30af-4b39-80bb-04ee2a0bb115" targetNamespace="http://schemas.microsoft.com/office/2006/metadata/properties" ma:root="true" ma:fieldsID="b7f92a9d7de07c6209a755e200cd700a" ns2:_="" ns3:_="">
    <xsd:import namespace="3955c05f-ae24-4ac5-a20e-17e4f084dcae"/>
    <xsd:import namespace="e0ef2b32-30af-4b39-80bb-04ee2a0bb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c05f-ae24-4ac5-a20e-17e4f084d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f2b32-30af-4b39-80bb-04ee2a0bb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8AE6A0-E9CE-4B08-969A-7F44939C0068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e0ef2b32-30af-4b39-80bb-04ee2a0bb11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3955c05f-ae24-4ac5-a20e-17e4f084dcae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C21BCC0-AA2A-40AB-9287-A90973FF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5c05f-ae24-4ac5-a20e-17e4f084dcae"/>
    <ds:schemaRef ds:uri="e0ef2b32-30af-4b39-80bb-04ee2a0bb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 EBITDA and NOPAT</vt:lpstr>
      <vt:lpstr>Free Cash Flow</vt:lpstr>
      <vt:lpstr>Adjusted Net Earnings (Loss)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Company>NFI Group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Janik</dc:creator>
  <cp:lastModifiedBy>Teoxon, Juvy C</cp:lastModifiedBy>
  <cp:lastPrinted>2022-08-24T16:02:48Z</cp:lastPrinted>
  <dcterms:created xsi:type="dcterms:W3CDTF">2022-06-13T19:20:31Z</dcterms:created>
  <dcterms:modified xsi:type="dcterms:W3CDTF">2023-03-03T02:45:12Z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0x010100E89C44A240E64841853E997D2027DB32</vt:lpwstr>
  </property>
</Properties>
</file>